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ADM\ALOG\DCAD\Processos Licitatórios\Editais\2020\Pregão\2- Numerados\02 Data Center\"/>
    </mc:Choice>
  </mc:AlternateContent>
  <bookViews>
    <workbookView xWindow="0" yWindow="0" windowWidth="28770" windowHeight="12270" activeTab="2"/>
  </bookViews>
  <sheets>
    <sheet name="CAPA" sheetId="3" r:id="rId1"/>
    <sheet name="OBSERVAÇÕES" sheetId="2" r:id="rId2"/>
    <sheet name="PLANILHA DE PREÇO" sheetId="1" r:id="rId3"/>
  </sheets>
  <definedNames>
    <definedName name="_xlnm.Print_Area" localSheetId="2">'PLANILHA DE PREÇO'!$A$1:$G$71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22" i="1"/>
  <c r="G21" i="1"/>
  <c r="G24" i="1" s="1"/>
  <c r="G26" i="1" s="1"/>
  <c r="G13" i="1"/>
  <c r="G12" i="1"/>
  <c r="G11" i="1"/>
  <c r="G14" i="1" s="1"/>
  <c r="G16" i="1" s="1"/>
  <c r="G30" i="1"/>
  <c r="G53" i="1" l="1"/>
  <c r="G55" i="1" s="1"/>
  <c r="G57" i="1" l="1"/>
</calcChain>
</file>

<file path=xl/sharedStrings.xml><?xml version="1.0" encoding="utf-8"?>
<sst xmlns="http://schemas.openxmlformats.org/spreadsheetml/2006/main" count="94" uniqueCount="82">
  <si>
    <t xml:space="preserve">1. Preencha apenas as células em amarelo referentes a: </t>
  </si>
  <si>
    <t xml:space="preserve">1.1 Valores Mensais dos Lotes </t>
  </si>
  <si>
    <t>Ambientes</t>
  </si>
  <si>
    <t>Elementos</t>
  </si>
  <si>
    <t>Limite Mensal Máximo</t>
  </si>
  <si>
    <t>Valor Mensal Máximo
(R$)</t>
  </si>
  <si>
    <t>Memória (GB)</t>
  </si>
  <si>
    <t>Disco (GB)</t>
  </si>
  <si>
    <t>Valor Mensal do Subitem AA</t>
  </si>
  <si>
    <t>Subitem AB</t>
  </si>
  <si>
    <t>50 Mbps</t>
  </si>
  <si>
    <t>100 Mbps</t>
  </si>
  <si>
    <t>Valor Mensal do Subitem AB</t>
  </si>
  <si>
    <t>Subitem AC</t>
  </si>
  <si>
    <t>Valor Mensal do Subitem AC</t>
  </si>
  <si>
    <t>Observações:</t>
  </si>
  <si>
    <t>1.    Este documento deverá ser emitido em papel timbrado que identifique a LICITANTE.</t>
  </si>
  <si>
    <t>2.    Todos os documentos que compõem a Planilha de Preços deverão ser numerados e rubricados em todas as suas folhas pelo representante legal da LICITANTE ou por seu procurador.</t>
  </si>
  <si>
    <t>5.     O Valor Global do Serviço deverá compreender todas as despesas referentes ao objeto contratado e mão de obra para a entrega dos itens ofertados, bem como todas as demais despesas incidentes sobre o mesmo, tais como impostos, tarifas, taxas, fretes.</t>
  </si>
  <si>
    <t>NOME COMPLETO DA LICITANTE</t>
  </si>
  <si>
    <t>CNPJ DA LICITANTE</t>
  </si>
  <si>
    <t>ENDEREÇO</t>
  </si>
  <si>
    <t>REPRESENTANTE/QUALIFICAÇÃO</t>
  </si>
  <si>
    <t>TELEFONE</t>
  </si>
  <si>
    <t>FAX</t>
  </si>
  <si>
    <t>E-MAIL</t>
  </si>
  <si>
    <t>LOCAL</t>
  </si>
  <si>
    <t>DATA</t>
  </si>
  <si>
    <t>_______________________________________________________</t>
  </si>
  <si>
    <t>Assinatura (representante legal da LICITANTE)</t>
  </si>
  <si>
    <t xml:space="preserve">Subitem AA </t>
  </si>
  <si>
    <t>Núcleo virtual de Processador - vCPU</t>
  </si>
  <si>
    <t>Núcleo físico de Processador</t>
  </si>
  <si>
    <t>Valor do Subitem AA (36 meses)</t>
  </si>
  <si>
    <t>Valor do Subitem AB (36 meses)</t>
  </si>
  <si>
    <t>Valor do Subitem AC (36 meses)</t>
  </si>
  <si>
    <t>Valor Global do Contrato em 36 meses (Subitem AA + AB + AC)</t>
  </si>
  <si>
    <t>150 Mbps</t>
  </si>
  <si>
    <t>200 Mbps</t>
  </si>
  <si>
    <t>Qtde por Lote</t>
  </si>
  <si>
    <t>Valor Mensal de um Lote (R$)</t>
  </si>
  <si>
    <t>4.   A FINEP garante contratar pelo menos as quantidades estipuladas na coluna LIMITE MENSAL MÍNIMO da aba Limites do Anexo I – Estrutura do Plano de Capacidade.</t>
  </si>
  <si>
    <t>3.    As LICITANTES deverão cotar todos os itens, sob pena de desclassificação da proposta, não sendo aceitas ofertas de valores iguais a zero, irrisórios ou superiores aos limites estabelecidos no item 3.2 do Termo de Referência: Especificações Técnicas.</t>
  </si>
  <si>
    <t>4.1.  A FINEP reserva-se ao direito de não solicitar, total ou parcialmente, os serviços referentes à implantação da SOLUÇÃO TECNOLÓGICA.</t>
  </si>
  <si>
    <t>Ambientes virtualizados de: Produção, Homologação, Desenvolvimento e ambientes futuros.</t>
  </si>
  <si>
    <t>Memória virtual - vRAM (GB)</t>
  </si>
  <si>
    <t>Disco virtual- vDisk (GB)</t>
  </si>
  <si>
    <t>75 Mbps</t>
  </si>
  <si>
    <t>125 Mbps</t>
  </si>
  <si>
    <t>225 Mbps</t>
  </si>
  <si>
    <t>250 Mbps</t>
  </si>
  <si>
    <t>275 Mbps</t>
  </si>
  <si>
    <t>300 Mbps</t>
  </si>
  <si>
    <t>325 Mbps</t>
  </si>
  <si>
    <t>350 Mbps</t>
  </si>
  <si>
    <t>375 Mbps</t>
  </si>
  <si>
    <t>400 Mbps</t>
  </si>
  <si>
    <t>425 Mbps</t>
  </si>
  <si>
    <t>450 Mbps</t>
  </si>
  <si>
    <t>175 Mbps</t>
  </si>
  <si>
    <t>475 Mbps</t>
  </si>
  <si>
    <t>500 Mbps</t>
  </si>
  <si>
    <t>525 Mbps</t>
  </si>
  <si>
    <t>550 Mbps</t>
  </si>
  <si>
    <t>575 Mbps</t>
  </si>
  <si>
    <t>600 Mbps</t>
  </si>
  <si>
    <t>600Mbps</t>
  </si>
  <si>
    <t>Ambientes de: Produção, Homologação, Desenvolvimento e ambiente futuros. Baseados em virtualização com Oracle VM Server em servidores físicos dedicados. </t>
  </si>
  <si>
    <t>Comunicação de Dados entre o Data Center e a Internet</t>
  </si>
  <si>
    <t>Banda de acesso à Internet</t>
  </si>
  <si>
    <t xml:space="preserve">6.     O Período de Transição Contratual será sem ônus para a FINEP, conforme definido no Item 11.1.1 do Termo de Referência. </t>
  </si>
  <si>
    <t>OBS.: O Período de Transição Contratual será sem ônus para a FINEP, conforme definido no Item 11.1.1 do Termo de Referência.</t>
  </si>
  <si>
    <t>ANEXO II-A - MODELO DE PLANILHA DE PREÇO</t>
  </si>
  <si>
    <t>ANEXO II - PLANILHA DE PREÇO</t>
  </si>
  <si>
    <r>
      <t>VALIDADE DA PROPOSTA</t>
    </r>
    <r>
      <rPr>
        <sz val="9"/>
        <color theme="1"/>
        <rFont val="Tahoma"/>
        <family val="2"/>
      </rPr>
      <t xml:space="preserve">: </t>
    </r>
    <r>
      <rPr>
        <sz val="9"/>
        <color rgb="FFFF0000"/>
        <rFont val="Tahoma"/>
        <family val="2"/>
      </rPr>
      <t>XX</t>
    </r>
    <r>
      <rPr>
        <sz val="9"/>
        <color theme="1"/>
        <rFont val="Tahoma"/>
        <family val="2"/>
      </rPr>
      <t xml:space="preserve"> (</t>
    </r>
    <r>
      <rPr>
        <sz val="9"/>
        <color rgb="FFFF0000"/>
        <rFont val="Tahoma"/>
        <family val="2"/>
      </rPr>
      <t>XXXX</t>
    </r>
    <r>
      <rPr>
        <sz val="9"/>
        <color theme="1"/>
        <rFont val="Tahoma"/>
        <family val="2"/>
      </rPr>
      <t>) dias, a contar do dia da sessão de recebimento da mesma (</t>
    </r>
    <r>
      <rPr>
        <i/>
        <sz val="9"/>
        <color theme="1"/>
        <rFont val="Tahoma"/>
        <family val="2"/>
      </rPr>
      <t xml:space="preserve">observar o subitem </t>
    </r>
    <r>
      <rPr>
        <i/>
        <sz val="9"/>
        <color rgb="FFFF0000"/>
        <rFont val="Tahoma"/>
        <family val="2"/>
      </rPr>
      <t>5.5</t>
    </r>
    <r>
      <rPr>
        <i/>
        <sz val="9"/>
        <color theme="1"/>
        <rFont val="Tahoma"/>
        <family val="2"/>
      </rPr>
      <t xml:space="preserve"> do Edital</t>
    </r>
    <r>
      <rPr>
        <sz val="9"/>
        <color theme="1"/>
        <rFont val="Tahoma"/>
        <family val="2"/>
      </rPr>
      <t>).</t>
    </r>
  </si>
  <si>
    <r>
      <t>[Local]</t>
    </r>
    <r>
      <rPr>
        <sz val="9"/>
        <color theme="1"/>
        <rFont val="Tahoma"/>
        <family val="2"/>
      </rPr>
      <t xml:space="preserve">, </t>
    </r>
    <r>
      <rPr>
        <sz val="9"/>
        <color rgb="FFFF0000"/>
        <rFont val="Tahoma"/>
        <family val="2"/>
      </rPr>
      <t>XX</t>
    </r>
    <r>
      <rPr>
        <sz val="9"/>
        <color theme="1"/>
        <rFont val="Tahoma"/>
        <family val="2"/>
      </rPr>
      <t xml:space="preserve"> de </t>
    </r>
    <r>
      <rPr>
        <sz val="9"/>
        <color rgb="FFFF0000"/>
        <rFont val="Tahoma"/>
        <family val="2"/>
      </rPr>
      <t>XXXXXX</t>
    </r>
    <r>
      <rPr>
        <sz val="9"/>
        <color theme="1"/>
        <rFont val="Tahoma"/>
        <family val="2"/>
      </rPr>
      <t xml:space="preserve"> de </t>
    </r>
    <r>
      <rPr>
        <sz val="9"/>
        <color rgb="FFFF0000"/>
        <rFont val="Tahoma"/>
        <family val="2"/>
      </rPr>
      <t>XXXX</t>
    </r>
    <r>
      <rPr>
        <sz val="9"/>
        <color theme="1"/>
        <rFont val="Tahoma"/>
        <family val="2"/>
      </rPr>
      <t>.</t>
    </r>
  </si>
  <si>
    <t>________________________________________</t>
  </si>
  <si>
    <t>[Assinatura do Representante legal]</t>
  </si>
  <si>
    <t>Nome: ___________________</t>
  </si>
  <si>
    <t>Cargo: ___________________</t>
  </si>
  <si>
    <t>CPF: ____________________</t>
  </si>
  <si>
    <t>RG: 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</si>
</sst>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&quot;R$&quot;\ #,##0.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 tint="0.34998626667073579"/>
      <name val="Calibri"/>
      <family val="2"/>
    </font>
    <font>
      <b/>
      <sz val="11"/>
      <color rgb="FF006666"/>
      <name val="Calibri"/>
      <family val="2"/>
      <scheme val="minor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20"/>
      <color theme="1" tint="0.34998626667073579"/>
      <name val="Calibri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9"/>
      <color rgb="FFFF0000"/>
      <name val="Tahoma"/>
      <family val="2"/>
    </font>
    <font>
      <i/>
      <sz val="9"/>
      <color theme="1"/>
      <name val="Tahoma"/>
      <family val="2"/>
    </font>
    <font>
      <i/>
      <sz val="9"/>
      <color rgb="FFFF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auto="1"/>
      </bottom>
      <diagonal/>
    </border>
    <border>
      <left/>
      <right style="medium">
        <color theme="0" tint="-0.249977111117893"/>
      </right>
      <top/>
      <bottom style="medium">
        <color auto="1"/>
      </bottom>
      <diagonal/>
    </border>
    <border>
      <left style="medium">
        <color theme="0" tint="-0.249977111117893"/>
      </left>
      <right/>
      <top style="medium">
        <color auto="1"/>
      </top>
      <bottom/>
      <diagonal/>
    </border>
    <border>
      <left/>
      <right style="medium">
        <color theme="0" tint="-0.249977111117893"/>
      </right>
      <top style="medium">
        <color auto="1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center" vertical="center" wrapText="1"/>
    </xf>
    <xf numFmtId="44" fontId="5" fillId="5" borderId="9" xfId="0" applyNumberFormat="1" applyFont="1" applyFill="1" applyBorder="1" applyAlignment="1" applyProtection="1">
      <alignment horizontal="center" vertical="center" wrapText="1"/>
      <protection locked="0"/>
    </xf>
    <xf numFmtId="44" fontId="5" fillId="4" borderId="9" xfId="0" applyNumberFormat="1" applyFont="1" applyFill="1" applyBorder="1" applyAlignment="1">
      <alignment horizontal="center" vertical="center" wrapText="1"/>
    </xf>
    <xf numFmtId="0" fontId="6" fillId="0" borderId="0" xfId="0" applyFont="1"/>
    <xf numFmtId="44" fontId="4" fillId="2" borderId="9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right" vertical="center"/>
    </xf>
    <xf numFmtId="44" fontId="4" fillId="0" borderId="11" xfId="0" applyNumberFormat="1" applyFont="1" applyFill="1" applyBorder="1" applyAlignment="1">
      <alignment wrapText="1"/>
    </xf>
    <xf numFmtId="44" fontId="7" fillId="6" borderId="14" xfId="0" applyNumberFormat="1" applyFont="1" applyFill="1" applyBorder="1" applyAlignment="1" applyProtection="1">
      <alignment vertical="center"/>
    </xf>
    <xf numFmtId="0" fontId="6" fillId="0" borderId="0" xfId="0" applyFont="1" applyFill="1" applyBorder="1"/>
    <xf numFmtId="0" fontId="6" fillId="0" borderId="0" xfId="0" applyFont="1" applyFill="1"/>
    <xf numFmtId="0" fontId="4" fillId="0" borderId="17" xfId="0" applyFont="1" applyFill="1" applyBorder="1" applyAlignment="1">
      <alignment horizontal="right" vertical="center"/>
    </xf>
    <xf numFmtId="164" fontId="6" fillId="0" borderId="0" xfId="0" applyNumberFormat="1" applyFont="1" applyFill="1"/>
    <xf numFmtId="164" fontId="6" fillId="0" borderId="0" xfId="0" applyNumberFormat="1" applyFont="1"/>
    <xf numFmtId="0" fontId="0" fillId="0" borderId="0" xfId="0" applyAlignment="1" applyProtection="1">
      <alignment wrapText="1"/>
    </xf>
    <xf numFmtId="44" fontId="4" fillId="3" borderId="11" xfId="0" applyNumberFormat="1" applyFont="1" applyFill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4" xfId="0" applyBorder="1" applyAlignment="1">
      <alignment wrapText="1"/>
    </xf>
    <xf numFmtId="0" fontId="9" fillId="0" borderId="0" xfId="0" applyFont="1" applyBorder="1"/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Font="1"/>
    <xf numFmtId="0" fontId="11" fillId="0" borderId="0" xfId="0" applyFont="1" applyAlignment="1">
      <alignment horizontal="center" vertical="center"/>
    </xf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0" xfId="0" applyFont="1" applyBorder="1"/>
    <xf numFmtId="0" fontId="11" fillId="0" borderId="19" xfId="0" applyFont="1" applyBorder="1" applyAlignment="1">
      <alignment vertical="top"/>
    </xf>
    <xf numFmtId="0" fontId="11" fillId="0" borderId="20" xfId="0" applyFont="1" applyBorder="1" applyAlignment="1">
      <alignment vertical="top"/>
    </xf>
    <xf numFmtId="0" fontId="11" fillId="0" borderId="21" xfId="0" applyFont="1" applyBorder="1" applyAlignment="1">
      <alignment vertical="top"/>
    </xf>
    <xf numFmtId="0" fontId="0" fillId="0" borderId="0" xfId="0" applyBorder="1" applyAlignment="1">
      <alignment wrapText="1"/>
    </xf>
    <xf numFmtId="0" fontId="11" fillId="0" borderId="0" xfId="0" applyFont="1" applyBorder="1" applyAlignment="1">
      <alignment horizontal="center" vertical="center"/>
    </xf>
    <xf numFmtId="0" fontId="0" fillId="0" borderId="32" xfId="0" applyBorder="1"/>
    <xf numFmtId="0" fontId="0" fillId="0" borderId="33" xfId="0" applyBorder="1"/>
    <xf numFmtId="0" fontId="0" fillId="0" borderId="28" xfId="0" applyBorder="1"/>
    <xf numFmtId="0" fontId="0" fillId="0" borderId="29" xfId="0" applyBorder="1"/>
    <xf numFmtId="0" fontId="0" fillId="0" borderId="28" xfId="0" applyBorder="1" applyAlignment="1">
      <alignment wrapText="1"/>
    </xf>
    <xf numFmtId="0" fontId="10" fillId="0" borderId="29" xfId="0" applyFont="1" applyBorder="1"/>
    <xf numFmtId="0" fontId="10" fillId="0" borderId="28" xfId="0" applyFont="1" applyBorder="1"/>
    <xf numFmtId="0" fontId="10" fillId="0" borderId="29" xfId="0" applyFont="1" applyBorder="1" applyAlignment="1">
      <alignment vertical="center" wrapText="1"/>
    </xf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13" fillId="4" borderId="9" xfId="0" applyFont="1" applyFill="1" applyBorder="1" applyAlignment="1">
      <alignment horizontal="center" vertical="center" wrapText="1"/>
    </xf>
    <xf numFmtId="0" fontId="11" fillId="0" borderId="15" xfId="0" applyFont="1" applyBorder="1" applyAlignment="1" applyProtection="1">
      <alignment horizontal="left" vertical="center"/>
      <protection locked="0"/>
    </xf>
    <xf numFmtId="0" fontId="11" fillId="0" borderId="17" xfId="0" applyFont="1" applyBorder="1" applyAlignment="1" applyProtection="1">
      <alignment horizontal="left" vertical="center"/>
      <protection locked="0"/>
    </xf>
    <xf numFmtId="0" fontId="11" fillId="0" borderId="18" xfId="0" applyFont="1" applyBorder="1" applyAlignment="1" applyProtection="1">
      <alignment horizontal="left" vertical="center"/>
      <protection locked="0"/>
    </xf>
    <xf numFmtId="0" fontId="11" fillId="0" borderId="15" xfId="0" applyFont="1" applyBorder="1" applyAlignment="1" applyProtection="1">
      <alignment horizontal="left" vertical="top"/>
      <protection locked="0"/>
    </xf>
    <xf numFmtId="0" fontId="11" fillId="0" borderId="17" xfId="0" applyFont="1" applyBorder="1" applyAlignment="1" applyProtection="1">
      <alignment horizontal="left" vertical="top"/>
      <protection locked="0"/>
    </xf>
    <xf numFmtId="0" fontId="11" fillId="0" borderId="18" xfId="0" applyFont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horizontal="center" vertical="center"/>
      <protection locked="0"/>
    </xf>
    <xf numFmtId="0" fontId="8" fillId="0" borderId="2" xfId="1" applyFont="1" applyFill="1" applyBorder="1" applyAlignment="1" applyProtection="1">
      <alignment horizontal="center" vertical="center"/>
      <protection locked="0"/>
    </xf>
    <xf numFmtId="0" fontId="8" fillId="0" borderId="3" xfId="1" applyFont="1" applyFill="1" applyBorder="1" applyAlignment="1" applyProtection="1">
      <alignment horizontal="center" vertical="center"/>
      <protection locked="0"/>
    </xf>
    <xf numFmtId="0" fontId="8" fillId="0" borderId="4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8" fillId="0" borderId="5" xfId="1" applyFont="1" applyFill="1" applyBorder="1" applyAlignment="1" applyProtection="1">
      <alignment horizontal="center" vertical="center"/>
      <protection locked="0"/>
    </xf>
    <xf numFmtId="0" fontId="8" fillId="0" borderId="6" xfId="1" applyFont="1" applyFill="1" applyBorder="1" applyAlignment="1" applyProtection="1">
      <alignment horizontal="center" vertical="center"/>
      <protection locked="0"/>
    </xf>
    <xf numFmtId="0" fontId="8" fillId="0" borderId="7" xfId="1" applyFont="1" applyFill="1" applyBorder="1" applyAlignment="1" applyProtection="1">
      <alignment horizontal="center" vertical="center"/>
      <protection locked="0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left" vertical="center" wrapText="1" indent="1"/>
    </xf>
    <xf numFmtId="0" fontId="10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top" wrapText="1"/>
    </xf>
    <xf numFmtId="0" fontId="8" fillId="0" borderId="25" xfId="1" applyFont="1" applyFill="1" applyBorder="1" applyAlignment="1" applyProtection="1">
      <alignment horizontal="center" vertical="center"/>
      <protection locked="0"/>
    </xf>
    <xf numFmtId="0" fontId="8" fillId="0" borderId="26" xfId="1" applyFont="1" applyFill="1" applyBorder="1" applyAlignment="1" applyProtection="1">
      <alignment horizontal="center" vertical="center"/>
      <protection locked="0"/>
    </xf>
    <xf numFmtId="0" fontId="8" fillId="0" borderId="27" xfId="1" applyFont="1" applyFill="1" applyBorder="1" applyAlignment="1" applyProtection="1">
      <alignment horizontal="center" vertical="center"/>
      <protection locked="0"/>
    </xf>
    <xf numFmtId="0" fontId="8" fillId="0" borderId="28" xfId="1" applyFont="1" applyFill="1" applyBorder="1" applyAlignment="1" applyProtection="1">
      <alignment horizontal="center" vertical="center"/>
      <protection locked="0"/>
    </xf>
    <xf numFmtId="0" fontId="8" fillId="0" borderId="29" xfId="1" applyFont="1" applyFill="1" applyBorder="1" applyAlignment="1" applyProtection="1">
      <alignment horizontal="center" vertical="center"/>
      <protection locked="0"/>
    </xf>
    <xf numFmtId="0" fontId="8" fillId="0" borderId="30" xfId="1" applyFont="1" applyFill="1" applyBorder="1" applyAlignment="1" applyProtection="1">
      <alignment horizontal="center" vertical="center"/>
      <protection locked="0"/>
    </xf>
    <xf numFmtId="0" fontId="8" fillId="0" borderId="31" xfId="1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2" fillId="0" borderId="1" xfId="1" applyFont="1" applyFill="1" applyBorder="1" applyAlignment="1" applyProtection="1">
      <alignment horizontal="center" vertical="center"/>
      <protection locked="0"/>
    </xf>
    <xf numFmtId="0" fontId="2" fillId="0" borderId="2" xfId="1" applyFont="1" applyFill="1" applyBorder="1" applyAlignment="1" applyProtection="1">
      <alignment horizontal="center" vertical="center"/>
      <protection locked="0"/>
    </xf>
    <xf numFmtId="0" fontId="2" fillId="0" borderId="3" xfId="1" applyFont="1" applyFill="1" applyBorder="1" applyAlignment="1" applyProtection="1">
      <alignment horizontal="center" vertical="center"/>
      <protection locked="0"/>
    </xf>
    <xf numFmtId="0" fontId="2" fillId="0" borderId="4" xfId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 applyProtection="1">
      <alignment horizontal="center" vertical="center"/>
      <protection locked="0"/>
    </xf>
    <xf numFmtId="0" fontId="2" fillId="0" borderId="5" xfId="1" applyFont="1" applyFill="1" applyBorder="1" applyAlignment="1" applyProtection="1">
      <alignment horizontal="center" vertical="center"/>
      <protection locked="0"/>
    </xf>
    <xf numFmtId="0" fontId="2" fillId="0" borderId="6" xfId="1" applyFont="1" applyFill="1" applyBorder="1" applyAlignment="1" applyProtection="1">
      <alignment horizontal="center" vertical="center"/>
      <protection locked="0"/>
    </xf>
    <xf numFmtId="0" fontId="2" fillId="0" borderId="7" xfId="1" applyFont="1" applyFill="1" applyBorder="1" applyAlignment="1" applyProtection="1">
      <alignment horizontal="center" vertical="center"/>
      <protection locked="0"/>
    </xf>
    <xf numFmtId="0" fontId="2" fillId="0" borderId="8" xfId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wrapText="1"/>
    </xf>
    <xf numFmtId="0" fontId="4" fillId="3" borderId="10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7" fillId="6" borderId="10" xfId="0" applyFont="1" applyFill="1" applyBorder="1" applyAlignment="1" applyProtection="1">
      <alignment horizontal="right" vertical="center"/>
    </xf>
    <xf numFmtId="0" fontId="7" fillId="6" borderId="11" xfId="0" applyFont="1" applyFill="1" applyBorder="1" applyAlignment="1" applyProtection="1">
      <alignment horizontal="right" vertical="center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44" fontId="5" fillId="4" borderId="12" xfId="0" applyNumberFormat="1" applyFont="1" applyFill="1" applyBorder="1" applyAlignment="1">
      <alignment horizontal="center" vertical="center" wrapText="1"/>
    </xf>
    <xf numFmtId="44" fontId="5" fillId="4" borderId="13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right" vertical="center"/>
    </xf>
    <xf numFmtId="0" fontId="4" fillId="3" borderId="10" xfId="0" applyFont="1" applyFill="1" applyBorder="1" applyAlignment="1" applyProtection="1">
      <alignment horizontal="right" vertical="center"/>
    </xf>
    <xf numFmtId="0" fontId="4" fillId="3" borderId="11" xfId="0" applyFont="1" applyFill="1" applyBorder="1" applyAlignment="1" applyProtection="1">
      <alignment horizontal="right" vertical="center"/>
    </xf>
    <xf numFmtId="0" fontId="12" fillId="7" borderId="22" xfId="0" applyFont="1" applyFill="1" applyBorder="1" applyAlignment="1">
      <alignment vertical="center" wrapText="1"/>
    </xf>
    <xf numFmtId="0" fontId="12" fillId="7" borderId="23" xfId="0" applyFont="1" applyFill="1" applyBorder="1" applyAlignment="1">
      <alignment vertical="center" wrapText="1"/>
    </xf>
    <xf numFmtId="0" fontId="12" fillId="7" borderId="24" xfId="0" applyFont="1" applyFill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17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486171</xdr:colOff>
      <xdr:row>1</xdr:row>
      <xdr:rowOff>73107</xdr:rowOff>
    </xdr:from>
    <xdr:to>
      <xdr:col>14</xdr:col>
      <xdr:colOff>844949</xdr:colOff>
      <xdr:row>5</xdr:row>
      <xdr:rowOff>54271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646" y="282657"/>
          <a:ext cx="1577978" cy="743164"/>
        </a:xfrm>
        <a:prstGeom prst="rect">
          <a:avLst/>
        </a:prstGeom>
        <a:solidFill>
          <a:schemeClr val="accent1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319484</xdr:colOff>
      <xdr:row>1</xdr:row>
      <xdr:rowOff>120733</xdr:rowOff>
    </xdr:from>
    <xdr:to>
      <xdr:col>14</xdr:col>
      <xdr:colOff>811612</xdr:colOff>
      <xdr:row>5</xdr:row>
      <xdr:rowOff>101897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0084" y="330283"/>
          <a:ext cx="1577978" cy="743164"/>
        </a:xfrm>
        <a:prstGeom prst="rect">
          <a:avLst/>
        </a:prstGeom>
        <a:solidFill>
          <a:schemeClr val="accent1"/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326572</xdr:colOff>
      <xdr:row>1</xdr:row>
      <xdr:rowOff>184837</xdr:rowOff>
    </xdr:from>
    <xdr:to>
      <xdr:col>6</xdr:col>
      <xdr:colOff>1266825</xdr:colOff>
      <xdr:row>4</xdr:row>
      <xdr:rowOff>85419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047" y="384862"/>
          <a:ext cx="940253" cy="472082"/>
        </a:xfrm>
        <a:prstGeom prst="rect">
          <a:avLst/>
        </a:prstGeom>
        <a:solidFill>
          <a:schemeClr val="accent1"/>
        </a:solidFill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workbookViewId="0">
      <selection activeCell="B2" sqref="B2:O6"/>
    </sheetView>
  </sheetViews>
  <sheetFormatPr defaultRowHeight="15" x14ac:dyDescent="0.25"/>
  <cols>
    <col min="15" max="15" width="13.140625" customWidth="1"/>
  </cols>
  <sheetData>
    <row r="1" spans="1:16" ht="15.75" thickBo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ht="15" customHeight="1" x14ac:dyDescent="0.25">
      <c r="B2" s="62" t="s">
        <v>72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4"/>
    </row>
    <row r="3" spans="1:16" ht="15" customHeight="1" x14ac:dyDescent="0.25">
      <c r="B3" s="65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7"/>
    </row>
    <row r="4" spans="1:16" ht="15" customHeight="1" x14ac:dyDescent="0.25">
      <c r="B4" s="65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7"/>
    </row>
    <row r="5" spans="1:16" ht="15" customHeight="1" x14ac:dyDescent="0.25">
      <c r="B5" s="65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7"/>
    </row>
    <row r="6" spans="1:16" ht="15.75" customHeight="1" thickBot="1" x14ac:dyDescent="0.3">
      <c r="B6" s="68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70"/>
    </row>
    <row r="7" spans="1:16" x14ac:dyDescent="0.25"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2"/>
    </row>
    <row r="8" spans="1:16" x14ac:dyDescent="0.25">
      <c r="A8" s="2"/>
      <c r="B8" s="23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5"/>
      <c r="P8" s="2"/>
    </row>
    <row r="9" spans="1:16" x14ac:dyDescent="0.25">
      <c r="A9" s="2"/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5"/>
      <c r="P9" s="2"/>
    </row>
    <row r="10" spans="1:16" x14ac:dyDescent="0.25"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5"/>
    </row>
    <row r="11" spans="1:16" x14ac:dyDescent="0.25">
      <c r="B11" s="26"/>
      <c r="C11" s="56" t="s">
        <v>19</v>
      </c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8"/>
      <c r="O11" s="25"/>
    </row>
    <row r="12" spans="1:16" x14ac:dyDescent="0.25">
      <c r="B12" s="23"/>
      <c r="C12" s="35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7"/>
      <c r="O12" s="25"/>
    </row>
    <row r="13" spans="1:16" x14ac:dyDescent="0.25">
      <c r="B13" s="23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25"/>
    </row>
    <row r="14" spans="1:16" x14ac:dyDescent="0.25">
      <c r="B14" s="23"/>
      <c r="C14" s="56" t="s">
        <v>20</v>
      </c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8"/>
      <c r="O14" s="25"/>
    </row>
    <row r="15" spans="1:16" x14ac:dyDescent="0.25">
      <c r="B15" s="23"/>
      <c r="C15" s="35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7"/>
      <c r="O15" s="25"/>
    </row>
    <row r="16" spans="1:16" x14ac:dyDescent="0.25">
      <c r="B16" s="23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25"/>
    </row>
    <row r="17" spans="1:16" x14ac:dyDescent="0.25">
      <c r="B17" s="23"/>
      <c r="C17" s="56" t="s">
        <v>21</v>
      </c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8"/>
      <c r="O17" s="25"/>
    </row>
    <row r="18" spans="1:16" x14ac:dyDescent="0.25">
      <c r="B18" s="23"/>
      <c r="C18" s="35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7"/>
      <c r="O18" s="25"/>
    </row>
    <row r="19" spans="1:16" x14ac:dyDescent="0.25">
      <c r="B19" s="23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25"/>
    </row>
    <row r="20" spans="1:16" x14ac:dyDescent="0.25">
      <c r="B20" s="23"/>
      <c r="C20" s="56" t="s">
        <v>22</v>
      </c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8"/>
      <c r="O20" s="25"/>
    </row>
    <row r="21" spans="1:16" x14ac:dyDescent="0.25">
      <c r="B21" s="23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7"/>
      <c r="O21" s="25"/>
    </row>
    <row r="22" spans="1:16" x14ac:dyDescent="0.25">
      <c r="B22" s="23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25"/>
    </row>
    <row r="23" spans="1:16" x14ac:dyDescent="0.25">
      <c r="B23" s="23"/>
      <c r="C23" s="56" t="s">
        <v>23</v>
      </c>
      <c r="D23" s="57"/>
      <c r="E23" s="57"/>
      <c r="F23" s="57"/>
      <c r="G23" s="57"/>
      <c r="H23" s="58"/>
      <c r="I23" s="59" t="s">
        <v>24</v>
      </c>
      <c r="J23" s="60"/>
      <c r="K23" s="60"/>
      <c r="L23" s="60"/>
      <c r="M23" s="60"/>
      <c r="N23" s="61"/>
      <c r="O23" s="25"/>
    </row>
    <row r="24" spans="1:16" x14ac:dyDescent="0.25">
      <c r="B24" s="23"/>
      <c r="C24" s="35"/>
      <c r="D24" s="36"/>
      <c r="E24" s="36"/>
      <c r="F24" s="36"/>
      <c r="G24" s="36"/>
      <c r="H24" s="36"/>
      <c r="I24" s="39"/>
      <c r="J24" s="40"/>
      <c r="K24" s="40"/>
      <c r="L24" s="40"/>
      <c r="M24" s="40"/>
      <c r="N24" s="41"/>
      <c r="O24" s="25"/>
    </row>
    <row r="25" spans="1:16" x14ac:dyDescent="0.25">
      <c r="A25" s="8"/>
      <c r="B25" s="23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25"/>
      <c r="P25" s="8"/>
    </row>
    <row r="26" spans="1:16" x14ac:dyDescent="0.25">
      <c r="A26" s="8"/>
      <c r="B26" s="23"/>
      <c r="C26" s="56" t="s">
        <v>25</v>
      </c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8"/>
      <c r="O26" s="25"/>
      <c r="P26" s="8"/>
    </row>
    <row r="27" spans="1:16" x14ac:dyDescent="0.25">
      <c r="A27" s="13"/>
      <c r="B27" s="23"/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25"/>
      <c r="P27" s="13"/>
    </row>
    <row r="28" spans="1:16" x14ac:dyDescent="0.25">
      <c r="A28" s="2"/>
      <c r="B28" s="23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25"/>
      <c r="P28" s="2"/>
    </row>
    <row r="29" spans="1:16" x14ac:dyDescent="0.25">
      <c r="B29" s="23"/>
      <c r="C29" s="56" t="s">
        <v>26</v>
      </c>
      <c r="D29" s="57"/>
      <c r="E29" s="57"/>
      <c r="F29" s="57"/>
      <c r="G29" s="57"/>
      <c r="H29" s="57"/>
      <c r="I29" s="59" t="s">
        <v>27</v>
      </c>
      <c r="J29" s="60"/>
      <c r="K29" s="60"/>
      <c r="L29" s="60"/>
      <c r="M29" s="60"/>
      <c r="N29" s="61"/>
      <c r="O29" s="25"/>
    </row>
    <row r="30" spans="1:16" x14ac:dyDescent="0.25">
      <c r="B30" s="23"/>
      <c r="C30" s="35"/>
      <c r="D30" s="36"/>
      <c r="E30" s="36"/>
      <c r="F30" s="36"/>
      <c r="G30" s="36"/>
      <c r="H30" s="36"/>
      <c r="I30" s="39"/>
      <c r="J30" s="40"/>
      <c r="K30" s="40"/>
      <c r="L30" s="40"/>
      <c r="M30" s="40"/>
      <c r="N30" s="41"/>
      <c r="O30" s="25"/>
    </row>
    <row r="31" spans="1:16" x14ac:dyDescent="0.25">
      <c r="B31" s="23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25"/>
    </row>
    <row r="32" spans="1:16" x14ac:dyDescent="0.25">
      <c r="B32" s="23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25"/>
    </row>
    <row r="33" spans="1:16" x14ac:dyDescent="0.25">
      <c r="B33" s="23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25"/>
    </row>
    <row r="34" spans="1:16" x14ac:dyDescent="0.25">
      <c r="B34" s="23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25"/>
    </row>
    <row r="35" spans="1:16" x14ac:dyDescent="0.25">
      <c r="B35" s="26"/>
      <c r="C35" s="42"/>
      <c r="D35" s="42"/>
      <c r="E35" s="42"/>
      <c r="F35" s="24"/>
      <c r="G35" s="38"/>
      <c r="H35" s="38"/>
      <c r="I35" s="43" t="s">
        <v>28</v>
      </c>
      <c r="J35" s="38"/>
      <c r="K35" s="38"/>
      <c r="L35" s="38"/>
      <c r="M35" s="38"/>
      <c r="N35" s="38"/>
      <c r="O35" s="25"/>
    </row>
    <row r="36" spans="1:16" ht="14.25" x14ac:dyDescent="0.25">
      <c r="B36" s="26"/>
      <c r="C36" s="42"/>
      <c r="D36" s="42"/>
      <c r="E36" s="42"/>
      <c r="F36" s="24"/>
      <c r="G36" s="38"/>
      <c r="H36" s="38"/>
      <c r="I36" s="43" t="s">
        <v>29</v>
      </c>
      <c r="J36" s="38"/>
      <c r="K36" s="38"/>
      <c r="L36" s="38"/>
      <c r="M36" s="38"/>
      <c r="N36" s="38"/>
      <c r="O36" s="25"/>
    </row>
    <row r="37" spans="1:16" thickBot="1" x14ac:dyDescent="0.3">
      <c r="B37" s="30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2"/>
    </row>
    <row r="38" spans="1:16" ht="14.25" x14ac:dyDescent="0.25">
      <c r="A38" s="8"/>
      <c r="P38" s="8"/>
    </row>
    <row r="39" spans="1:16" ht="14.25" x14ac:dyDescent="0.25">
      <c r="A39" s="8"/>
      <c r="P39" s="17"/>
    </row>
  </sheetData>
  <protectedRanges>
    <protectedRange algorithmName="SHA-512" hashValue="fqm4g2H0kdEke4w9yka8JxhI0lb35N4lBDkHVIeL2m4l9Hc3ILwrhMJ5o5ztzkquLcwBJ+meWd22kslZN7UmJA==" saltValue="Yq4dg96Y7uYGwNVxEoi1tA==" spinCount="100000" sqref="F10:O12 F18:O20 O30 O38:O39 F30 C11 B14:D16 B18:D20 F22:H23 F35:H36 B38:B39 B24:B27 B9 H24 J24 L24 N24 G25:O27 B29 F14:O16 I23 O28 B28:M28 B8:O8 D10:D12 B10:C10 B12:C12 K22:O23 B30:D34 I22:J22 B37:D37 B22:D23" name="Valor do Lote"/>
  </protectedRanges>
  <mergeCells count="10">
    <mergeCell ref="C26:N26"/>
    <mergeCell ref="C29:H29"/>
    <mergeCell ref="I29:N29"/>
    <mergeCell ref="B2:O6"/>
    <mergeCell ref="C11:N11"/>
    <mergeCell ref="C14:N14"/>
    <mergeCell ref="C17:N17"/>
    <mergeCell ref="C20:N20"/>
    <mergeCell ref="C23:H23"/>
    <mergeCell ref="I23:N23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workbookViewId="0">
      <selection activeCell="C18" sqref="C18:N18"/>
    </sheetView>
  </sheetViews>
  <sheetFormatPr defaultRowHeight="15" x14ac:dyDescent="0.25"/>
  <cols>
    <col min="1" max="1" width="6.5703125" customWidth="1"/>
    <col min="2" max="14" width="11.140625" style="1" customWidth="1"/>
    <col min="15" max="15" width="15" style="1" customWidth="1"/>
    <col min="16" max="16" width="14.85546875" bestFit="1" customWidth="1"/>
  </cols>
  <sheetData>
    <row r="1" spans="1:16" ht="15.75" thickBot="1" x14ac:dyDescent="0.3"/>
    <row r="2" spans="1:16" x14ac:dyDescent="0.25">
      <c r="B2" s="74" t="s">
        <v>72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6"/>
    </row>
    <row r="3" spans="1:16" x14ac:dyDescent="0.25">
      <c r="B3" s="77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78"/>
    </row>
    <row r="4" spans="1:16" x14ac:dyDescent="0.25">
      <c r="B4" s="77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78"/>
    </row>
    <row r="5" spans="1:16" x14ac:dyDescent="0.25">
      <c r="B5" s="77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78"/>
    </row>
    <row r="6" spans="1:16" ht="15.75" thickBot="1" x14ac:dyDescent="0.3">
      <c r="B6" s="7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80"/>
    </row>
    <row r="7" spans="1:16" x14ac:dyDescent="0.25">
      <c r="B7" s="44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45"/>
    </row>
    <row r="8" spans="1:16" x14ac:dyDescent="0.25">
      <c r="A8" s="2"/>
      <c r="B8" s="46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47"/>
      <c r="P8" s="2"/>
    </row>
    <row r="9" spans="1:16" x14ac:dyDescent="0.25">
      <c r="A9" s="2"/>
      <c r="B9" s="46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47"/>
      <c r="P9" s="2"/>
    </row>
    <row r="10" spans="1:16" ht="15.75" x14ac:dyDescent="0.25">
      <c r="B10" s="48"/>
      <c r="C10" s="27" t="s">
        <v>15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49"/>
    </row>
    <row r="11" spans="1:16" x14ac:dyDescent="0.25">
      <c r="B11" s="50"/>
      <c r="C11" s="29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49"/>
    </row>
    <row r="12" spans="1:16" x14ac:dyDescent="0.25">
      <c r="B12" s="48"/>
      <c r="C12" s="72" t="s">
        <v>16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51"/>
    </row>
    <row r="13" spans="1:16" ht="36.75" customHeight="1" x14ac:dyDescent="0.25">
      <c r="B13" s="48"/>
      <c r="C13" s="72" t="s">
        <v>17</v>
      </c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51"/>
    </row>
    <row r="14" spans="1:16" ht="31.35" customHeight="1" x14ac:dyDescent="0.25">
      <c r="B14" s="48"/>
      <c r="C14" s="72" t="s">
        <v>42</v>
      </c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51"/>
    </row>
    <row r="15" spans="1:16" ht="31.9" customHeight="1" x14ac:dyDescent="0.25">
      <c r="B15" s="48"/>
      <c r="C15" s="72" t="s">
        <v>41</v>
      </c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51"/>
    </row>
    <row r="16" spans="1:16" ht="41.45" customHeight="1" x14ac:dyDescent="0.25">
      <c r="B16" s="48"/>
      <c r="C16" s="71" t="s">
        <v>43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51"/>
    </row>
    <row r="17" spans="1:16" ht="37.5" customHeight="1" x14ac:dyDescent="0.25">
      <c r="B17" s="48"/>
      <c r="C17" s="72" t="s">
        <v>18</v>
      </c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51"/>
    </row>
    <row r="18" spans="1:16" ht="36" customHeight="1" x14ac:dyDescent="0.25">
      <c r="B18" s="48"/>
      <c r="C18" s="73" t="s">
        <v>70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51"/>
    </row>
    <row r="19" spans="1:16" x14ac:dyDescent="0.25">
      <c r="B19" s="48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51"/>
    </row>
    <row r="20" spans="1:16" x14ac:dyDescent="0.25">
      <c r="B20" s="46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47"/>
    </row>
    <row r="21" spans="1:16" ht="15.75" thickBot="1" x14ac:dyDescent="0.3">
      <c r="B21" s="52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4"/>
    </row>
    <row r="22" spans="1:16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6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1:16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1:16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1:16" x14ac:dyDescent="0.25">
      <c r="A26" s="8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 s="8"/>
    </row>
    <row r="27" spans="1:16" x14ac:dyDescent="0.25">
      <c r="A27" s="8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 s="8"/>
    </row>
    <row r="28" spans="1:16" x14ac:dyDescent="0.25">
      <c r="A28" s="13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 s="13"/>
    </row>
    <row r="29" spans="1:16" x14ac:dyDescent="0.25">
      <c r="A29" s="2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 s="2"/>
    </row>
    <row r="30" spans="1:16" x14ac:dyDescent="0.25">
      <c r="B30"/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1:16" x14ac:dyDescent="0.25">
      <c r="B31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6" x14ac:dyDescent="0.25">
      <c r="B32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/>
    </row>
    <row r="33" spans="1:16" x14ac:dyDescent="0.25">
      <c r="B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/>
    </row>
    <row r="34" spans="1:16" x14ac:dyDescent="0.25">
      <c r="B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/>
    </row>
    <row r="35" spans="1:16" x14ac:dyDescent="0.25">
      <c r="B35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/>
    </row>
    <row r="36" spans="1:16" x14ac:dyDescent="0.25">
      <c r="F36"/>
      <c r="G36" s="33"/>
      <c r="H36" s="33"/>
      <c r="I36" s="34"/>
      <c r="J36" s="33"/>
      <c r="K36" s="33"/>
      <c r="L36" s="33"/>
      <c r="M36" s="33"/>
      <c r="N36" s="33"/>
      <c r="O36"/>
    </row>
    <row r="37" spans="1:16" x14ac:dyDescent="0.25">
      <c r="F37"/>
      <c r="G37" s="33"/>
      <c r="H37" s="33"/>
      <c r="I37" s="34"/>
      <c r="J37" s="33"/>
      <c r="K37" s="33"/>
      <c r="L37" s="33"/>
      <c r="M37" s="33"/>
      <c r="N37" s="33"/>
      <c r="O37"/>
    </row>
    <row r="38" spans="1:16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6" x14ac:dyDescent="0.25">
      <c r="A39" s="8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 s="8"/>
    </row>
    <row r="40" spans="1:16" x14ac:dyDescent="0.25">
      <c r="A40" s="8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 s="17"/>
    </row>
    <row r="41" spans="1:16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6" x14ac:dyDescent="0.25">
      <c r="A42" s="8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 s="8"/>
    </row>
    <row r="43" spans="1:16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6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6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6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6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6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</sheetData>
  <protectedRanges>
    <protectedRange algorithmName="SHA-512" hashValue="fqm4g2H0kdEke4w9yka8JxhI0lb35N4lBDkHVIeL2m4l9Hc3ILwrhMJ5o5ztzkquLcwBJ+meWd22kslZN7UmJA==" saltValue="Yq4dg96Y7uYGwNVxEoi1tA==" spinCount="100000" sqref="F10:O12 F17:N21 O31 O39:O40 O42 F31 B11 C17:C18 F23:H24 F36:H37 B42 B9 H25 J25 L25 N25 G26:N28 I24 C29:M29 B8:O8 D10:D12 C10 C12 K23:N24 C31:D35 I23:J23 C38:D38 C23:D24 D17:D21 C19:C21 C14:D15 B20:B21 B38:B40 B23:B35 O23:O24 O14:O16 F14:N15 O26:O29 O18:O21" name="Valor do Lote"/>
  </protectedRanges>
  <mergeCells count="8">
    <mergeCell ref="C16:N16"/>
    <mergeCell ref="C17:N17"/>
    <mergeCell ref="C18:N18"/>
    <mergeCell ref="B2:O6"/>
    <mergeCell ref="C12:N12"/>
    <mergeCell ref="C13:N13"/>
    <mergeCell ref="C14:N14"/>
    <mergeCell ref="C15:N15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zoomScaleNormal="100" workbookViewId="0">
      <selection activeCell="H66" sqref="H66"/>
    </sheetView>
  </sheetViews>
  <sheetFormatPr defaultRowHeight="15" x14ac:dyDescent="0.25"/>
  <cols>
    <col min="1" max="1" width="6.5703125" customWidth="1"/>
    <col min="2" max="2" width="16.42578125" style="1" customWidth="1"/>
    <col min="3" max="3" width="17.140625" style="1" customWidth="1"/>
    <col min="4" max="4" width="10.85546875" style="1" customWidth="1"/>
    <col min="5" max="5" width="17.5703125" style="1" customWidth="1"/>
    <col min="6" max="6" width="17" style="1" customWidth="1"/>
    <col min="7" max="7" width="21.140625" style="1" customWidth="1"/>
    <col min="8" max="8" width="14.85546875" bestFit="1" customWidth="1"/>
  </cols>
  <sheetData>
    <row r="1" spans="1:8" ht="15.75" thickBot="1" x14ac:dyDescent="0.3"/>
    <row r="2" spans="1:8" x14ac:dyDescent="0.25">
      <c r="B2" s="83" t="s">
        <v>73</v>
      </c>
      <c r="C2" s="84"/>
      <c r="D2" s="84"/>
      <c r="E2" s="84"/>
      <c r="F2" s="84"/>
      <c r="G2" s="85"/>
    </row>
    <row r="3" spans="1:8" x14ac:dyDescent="0.25">
      <c r="B3" s="86"/>
      <c r="C3" s="87"/>
      <c r="D3" s="87"/>
      <c r="E3" s="87"/>
      <c r="F3" s="87"/>
      <c r="G3" s="88"/>
    </row>
    <row r="4" spans="1:8" x14ac:dyDescent="0.25">
      <c r="B4" s="86"/>
      <c r="C4" s="87"/>
      <c r="D4" s="87"/>
      <c r="E4" s="87"/>
      <c r="F4" s="87"/>
      <c r="G4" s="88"/>
    </row>
    <row r="5" spans="1:8" x14ac:dyDescent="0.25">
      <c r="B5" s="86"/>
      <c r="C5" s="87"/>
      <c r="D5" s="87"/>
      <c r="E5" s="87"/>
      <c r="F5" s="87"/>
      <c r="G5" s="88"/>
    </row>
    <row r="6" spans="1:8" ht="15.75" thickBot="1" x14ac:dyDescent="0.3">
      <c r="B6" s="89"/>
      <c r="C6" s="90"/>
      <c r="D6" s="90"/>
      <c r="E6" s="90"/>
      <c r="F6" s="90"/>
      <c r="G6" s="91"/>
    </row>
    <row r="7" spans="1:8" x14ac:dyDescent="0.25">
      <c r="B7" s="92" t="s">
        <v>0</v>
      </c>
      <c r="C7" s="92"/>
      <c r="D7" s="92"/>
      <c r="E7" s="92"/>
      <c r="F7" s="92"/>
      <c r="G7" s="92"/>
    </row>
    <row r="8" spans="1:8" x14ac:dyDescent="0.25">
      <c r="B8" s="92" t="s">
        <v>1</v>
      </c>
      <c r="C8" s="92"/>
      <c r="D8" s="92"/>
      <c r="E8" s="92"/>
      <c r="F8" s="92"/>
      <c r="G8" s="92"/>
    </row>
    <row r="9" spans="1:8" ht="25.5" x14ac:dyDescent="0.25">
      <c r="A9" s="2"/>
      <c r="B9" s="3" t="s">
        <v>2</v>
      </c>
      <c r="C9" s="3" t="s">
        <v>3</v>
      </c>
      <c r="D9" s="3" t="s">
        <v>39</v>
      </c>
      <c r="E9" s="3" t="s">
        <v>40</v>
      </c>
      <c r="F9" s="3" t="s">
        <v>4</v>
      </c>
      <c r="G9" s="3" t="s">
        <v>5</v>
      </c>
      <c r="H9" s="2"/>
    </row>
    <row r="10" spans="1:8" x14ac:dyDescent="0.25">
      <c r="A10" s="2"/>
      <c r="B10" s="93" t="s">
        <v>30</v>
      </c>
      <c r="C10" s="94"/>
      <c r="D10" s="94"/>
      <c r="E10" s="94"/>
      <c r="F10" s="94"/>
      <c r="G10" s="94"/>
      <c r="H10" s="2"/>
    </row>
    <row r="11" spans="1:8" ht="27.75" customHeight="1" x14ac:dyDescent="0.25">
      <c r="B11" s="95" t="s">
        <v>44</v>
      </c>
      <c r="C11" s="4" t="s">
        <v>45</v>
      </c>
      <c r="D11" s="5">
        <v>1</v>
      </c>
      <c r="E11" s="6"/>
      <c r="F11" s="55">
        <v>8844</v>
      </c>
      <c r="G11" s="7">
        <f>((F11/D11)*E11)</f>
        <v>0</v>
      </c>
    </row>
    <row r="12" spans="1:8" ht="25.5" customHeight="1" x14ac:dyDescent="0.25">
      <c r="B12" s="96"/>
      <c r="C12" s="4" t="s">
        <v>46</v>
      </c>
      <c r="D12" s="5">
        <v>10</v>
      </c>
      <c r="E12" s="6"/>
      <c r="F12" s="55">
        <v>207740</v>
      </c>
      <c r="G12" s="7">
        <f>((F12/D12)*E12)</f>
        <v>0</v>
      </c>
    </row>
    <row r="13" spans="1:8" ht="36" customHeight="1" x14ac:dyDescent="0.25">
      <c r="B13" s="96"/>
      <c r="C13" s="4" t="s">
        <v>31</v>
      </c>
      <c r="D13" s="5">
        <v>1</v>
      </c>
      <c r="E13" s="6"/>
      <c r="F13" s="55">
        <v>2862</v>
      </c>
      <c r="G13" s="7">
        <f>((F13/D13)*E13)</f>
        <v>0</v>
      </c>
    </row>
    <row r="14" spans="1:8" x14ac:dyDescent="0.25">
      <c r="A14" s="8"/>
      <c r="B14" s="81" t="s">
        <v>8</v>
      </c>
      <c r="C14" s="82"/>
      <c r="D14" s="82"/>
      <c r="E14" s="82"/>
      <c r="F14" s="82"/>
      <c r="G14" s="9">
        <f>SUM(G11:G13)</f>
        <v>0</v>
      </c>
      <c r="H14" s="8"/>
    </row>
    <row r="15" spans="1:8" x14ac:dyDescent="0.25">
      <c r="A15" s="8"/>
      <c r="B15" s="10"/>
      <c r="C15" s="10"/>
      <c r="D15" s="10"/>
      <c r="E15" s="10"/>
      <c r="F15" s="10"/>
      <c r="G15" s="11"/>
      <c r="H15" s="8"/>
    </row>
    <row r="16" spans="1:8" x14ac:dyDescent="0.25">
      <c r="A16" s="8"/>
      <c r="B16" s="97" t="s">
        <v>33</v>
      </c>
      <c r="C16" s="98"/>
      <c r="D16" s="98"/>
      <c r="E16" s="98"/>
      <c r="F16" s="98"/>
      <c r="G16" s="12">
        <f>G14*36</f>
        <v>0</v>
      </c>
      <c r="H16" s="8"/>
    </row>
    <row r="17" spans="1:8" x14ac:dyDescent="0.25">
      <c r="A17" s="8"/>
      <c r="B17" s="8"/>
      <c r="C17" s="8"/>
      <c r="D17" s="8"/>
      <c r="E17" s="8"/>
      <c r="F17" s="8"/>
      <c r="G17" s="8"/>
      <c r="H17" s="8"/>
    </row>
    <row r="18" spans="1:8" x14ac:dyDescent="0.25">
      <c r="A18" s="8"/>
      <c r="B18" s="8"/>
      <c r="C18" s="8"/>
      <c r="D18" s="8"/>
      <c r="E18" s="8"/>
      <c r="F18" s="8"/>
      <c r="G18" s="8"/>
      <c r="H18" s="8"/>
    </row>
    <row r="19" spans="1:8" ht="25.5" x14ac:dyDescent="0.25">
      <c r="A19" s="13"/>
      <c r="B19" s="3" t="s">
        <v>2</v>
      </c>
      <c r="C19" s="3" t="s">
        <v>3</v>
      </c>
      <c r="D19" s="3" t="s">
        <v>39</v>
      </c>
      <c r="E19" s="3" t="s">
        <v>40</v>
      </c>
      <c r="F19" s="3" t="s">
        <v>4</v>
      </c>
      <c r="G19" s="3" t="s">
        <v>5</v>
      </c>
      <c r="H19" s="13"/>
    </row>
    <row r="20" spans="1:8" ht="30.75" customHeight="1" x14ac:dyDescent="0.25">
      <c r="A20" s="2"/>
      <c r="B20" s="93" t="s">
        <v>9</v>
      </c>
      <c r="C20" s="94"/>
      <c r="D20" s="94"/>
      <c r="E20" s="94"/>
      <c r="F20" s="94"/>
      <c r="G20" s="94"/>
      <c r="H20" s="2"/>
    </row>
    <row r="21" spans="1:8" ht="38.25" customHeight="1" x14ac:dyDescent="0.25">
      <c r="B21" s="108" t="s">
        <v>67</v>
      </c>
      <c r="C21" s="4" t="s">
        <v>6</v>
      </c>
      <c r="D21" s="5">
        <v>1</v>
      </c>
      <c r="E21" s="6"/>
      <c r="F21" s="55">
        <v>1536</v>
      </c>
      <c r="G21" s="7">
        <f>((F21/D21)*E21)</f>
        <v>0</v>
      </c>
    </row>
    <row r="22" spans="1:8" ht="37.5" customHeight="1" x14ac:dyDescent="0.25">
      <c r="B22" s="109"/>
      <c r="C22" s="4" t="s">
        <v>7</v>
      </c>
      <c r="D22" s="5">
        <v>10</v>
      </c>
      <c r="E22" s="6"/>
      <c r="F22" s="55">
        <v>24000</v>
      </c>
      <c r="G22" s="7">
        <f>((F22/D22)*E22)</f>
        <v>0</v>
      </c>
    </row>
    <row r="23" spans="1:8" ht="60" customHeight="1" x14ac:dyDescent="0.25">
      <c r="B23" s="110"/>
      <c r="C23" s="4" t="s">
        <v>32</v>
      </c>
      <c r="D23" s="5">
        <v>1</v>
      </c>
      <c r="E23" s="6"/>
      <c r="F23" s="55">
        <v>64</v>
      </c>
      <c r="G23" s="7">
        <f>((F23/D23)*E23)</f>
        <v>0</v>
      </c>
    </row>
    <row r="24" spans="1:8" x14ac:dyDescent="0.25">
      <c r="B24" s="81" t="s">
        <v>12</v>
      </c>
      <c r="C24" s="82"/>
      <c r="D24" s="82"/>
      <c r="E24" s="82"/>
      <c r="F24" s="105"/>
      <c r="G24" s="9">
        <f>SUM(G21:G23)</f>
        <v>0</v>
      </c>
    </row>
    <row r="25" spans="1:8" x14ac:dyDescent="0.25">
      <c r="B25" s="10"/>
      <c r="C25" s="10"/>
      <c r="D25" s="10"/>
      <c r="E25" s="10"/>
      <c r="F25" s="10"/>
      <c r="G25" s="11"/>
    </row>
    <row r="26" spans="1:8" x14ac:dyDescent="0.25">
      <c r="B26" s="97" t="s">
        <v>34</v>
      </c>
      <c r="C26" s="98"/>
      <c r="D26" s="98"/>
      <c r="E26" s="98"/>
      <c r="F26" s="98"/>
      <c r="G26" s="12">
        <f>G24*36</f>
        <v>0</v>
      </c>
    </row>
    <row r="27" spans="1:8" x14ac:dyDescent="0.25">
      <c r="B27" s="10"/>
      <c r="C27" s="10"/>
      <c r="D27" s="10"/>
      <c r="E27" s="10"/>
      <c r="F27" s="10"/>
      <c r="G27" s="11"/>
    </row>
    <row r="28" spans="1:8" ht="25.5" x14ac:dyDescent="0.25">
      <c r="A28" s="8"/>
      <c r="B28" s="3"/>
      <c r="C28" s="3" t="s">
        <v>3</v>
      </c>
      <c r="D28" s="3" t="s">
        <v>39</v>
      </c>
      <c r="E28" s="3" t="s">
        <v>40</v>
      </c>
      <c r="F28" s="3" t="s">
        <v>4</v>
      </c>
      <c r="G28" s="3" t="s">
        <v>5</v>
      </c>
      <c r="H28" s="8"/>
    </row>
    <row r="29" spans="1:8" ht="14.25" x14ac:dyDescent="0.25">
      <c r="A29" s="14"/>
      <c r="B29" s="93" t="s">
        <v>13</v>
      </c>
      <c r="C29" s="94"/>
      <c r="D29" s="94"/>
      <c r="E29" s="94"/>
      <c r="F29" s="94"/>
      <c r="G29" s="94"/>
      <c r="H29" s="16"/>
    </row>
    <row r="30" spans="1:8" x14ac:dyDescent="0.25">
      <c r="A30" s="8"/>
      <c r="B30" s="99" t="s">
        <v>68</v>
      </c>
      <c r="C30" s="101" t="s">
        <v>69</v>
      </c>
      <c r="D30" s="5" t="s">
        <v>10</v>
      </c>
      <c r="E30" s="6"/>
      <c r="F30" s="99" t="s">
        <v>66</v>
      </c>
      <c r="G30" s="103">
        <f>E52</f>
        <v>0</v>
      </c>
      <c r="H30" s="17"/>
    </row>
    <row r="31" spans="1:8" x14ac:dyDescent="0.25">
      <c r="B31" s="100"/>
      <c r="C31" s="102"/>
      <c r="D31" s="5" t="s">
        <v>47</v>
      </c>
      <c r="E31" s="6"/>
      <c r="F31" s="100"/>
      <c r="G31" s="104"/>
    </row>
    <row r="32" spans="1:8" x14ac:dyDescent="0.25">
      <c r="A32" s="8"/>
      <c r="B32" s="100"/>
      <c r="C32" s="102"/>
      <c r="D32" s="5" t="s">
        <v>11</v>
      </c>
      <c r="E32" s="6"/>
      <c r="F32" s="100"/>
      <c r="G32" s="104"/>
      <c r="H32" s="8"/>
    </row>
    <row r="33" spans="2:7" x14ac:dyDescent="0.25">
      <c r="B33" s="100"/>
      <c r="C33" s="102"/>
      <c r="D33" s="5" t="s">
        <v>48</v>
      </c>
      <c r="E33" s="6"/>
      <c r="F33" s="100"/>
      <c r="G33" s="104"/>
    </row>
    <row r="34" spans="2:7" x14ac:dyDescent="0.25">
      <c r="B34" s="100"/>
      <c r="C34" s="102"/>
      <c r="D34" s="5" t="s">
        <v>37</v>
      </c>
      <c r="E34" s="6"/>
      <c r="F34" s="100"/>
      <c r="G34" s="104"/>
    </row>
    <row r="35" spans="2:7" x14ac:dyDescent="0.25">
      <c r="B35" s="100"/>
      <c r="C35" s="102"/>
      <c r="D35" s="5" t="s">
        <v>59</v>
      </c>
      <c r="E35" s="6"/>
      <c r="F35" s="100"/>
      <c r="G35" s="104"/>
    </row>
    <row r="36" spans="2:7" x14ac:dyDescent="0.25">
      <c r="B36" s="100"/>
      <c r="C36" s="102"/>
      <c r="D36" s="5" t="s">
        <v>38</v>
      </c>
      <c r="E36" s="6"/>
      <c r="F36" s="100"/>
      <c r="G36" s="104"/>
    </row>
    <row r="37" spans="2:7" x14ac:dyDescent="0.25">
      <c r="B37" s="100"/>
      <c r="C37" s="102"/>
      <c r="D37" s="5" t="s">
        <v>49</v>
      </c>
      <c r="E37" s="6"/>
      <c r="F37" s="100"/>
      <c r="G37" s="104"/>
    </row>
    <row r="38" spans="2:7" x14ac:dyDescent="0.25">
      <c r="B38" s="100"/>
      <c r="C38" s="102"/>
      <c r="D38" s="5" t="s">
        <v>50</v>
      </c>
      <c r="E38" s="6"/>
      <c r="F38" s="100"/>
      <c r="G38" s="104"/>
    </row>
    <row r="39" spans="2:7" x14ac:dyDescent="0.25">
      <c r="B39" s="100"/>
      <c r="C39" s="102"/>
      <c r="D39" s="5" t="s">
        <v>51</v>
      </c>
      <c r="E39" s="6"/>
      <c r="F39" s="100"/>
      <c r="G39" s="104"/>
    </row>
    <row r="40" spans="2:7" x14ac:dyDescent="0.25">
      <c r="B40" s="100"/>
      <c r="C40" s="102"/>
      <c r="D40" s="5" t="s">
        <v>52</v>
      </c>
      <c r="E40" s="6"/>
      <c r="F40" s="100"/>
      <c r="G40" s="104"/>
    </row>
    <row r="41" spans="2:7" x14ac:dyDescent="0.25">
      <c r="B41" s="100"/>
      <c r="C41" s="102"/>
      <c r="D41" s="5" t="s">
        <v>53</v>
      </c>
      <c r="E41" s="6"/>
      <c r="F41" s="100"/>
      <c r="G41" s="104"/>
    </row>
    <row r="42" spans="2:7" x14ac:dyDescent="0.25">
      <c r="B42" s="100"/>
      <c r="C42" s="102"/>
      <c r="D42" s="5" t="s">
        <v>54</v>
      </c>
      <c r="E42" s="6"/>
      <c r="F42" s="100"/>
      <c r="G42" s="104"/>
    </row>
    <row r="43" spans="2:7" x14ac:dyDescent="0.25">
      <c r="B43" s="100"/>
      <c r="C43" s="102"/>
      <c r="D43" s="5" t="s">
        <v>55</v>
      </c>
      <c r="E43" s="6"/>
      <c r="F43" s="100"/>
      <c r="G43" s="104"/>
    </row>
    <row r="44" spans="2:7" x14ac:dyDescent="0.25">
      <c r="B44" s="100"/>
      <c r="C44" s="102"/>
      <c r="D44" s="5" t="s">
        <v>56</v>
      </c>
      <c r="E44" s="6"/>
      <c r="F44" s="100"/>
      <c r="G44" s="104"/>
    </row>
    <row r="45" spans="2:7" x14ac:dyDescent="0.25">
      <c r="B45" s="100"/>
      <c r="C45" s="102"/>
      <c r="D45" s="5" t="s">
        <v>57</v>
      </c>
      <c r="E45" s="6"/>
      <c r="F45" s="100"/>
      <c r="G45" s="104"/>
    </row>
    <row r="46" spans="2:7" x14ac:dyDescent="0.25">
      <c r="B46" s="100"/>
      <c r="C46" s="102"/>
      <c r="D46" s="5" t="s">
        <v>58</v>
      </c>
      <c r="E46" s="6"/>
      <c r="F46" s="100"/>
      <c r="G46" s="104"/>
    </row>
    <row r="47" spans="2:7" x14ac:dyDescent="0.25">
      <c r="B47" s="100"/>
      <c r="C47" s="102"/>
      <c r="D47" s="5" t="s">
        <v>60</v>
      </c>
      <c r="E47" s="6"/>
      <c r="F47" s="100"/>
      <c r="G47" s="104"/>
    </row>
    <row r="48" spans="2:7" x14ac:dyDescent="0.25">
      <c r="B48" s="100"/>
      <c r="C48" s="102"/>
      <c r="D48" s="5" t="s">
        <v>61</v>
      </c>
      <c r="E48" s="6"/>
      <c r="F48" s="100"/>
      <c r="G48" s="104"/>
    </row>
    <row r="49" spans="2:7" x14ac:dyDescent="0.25">
      <c r="B49" s="100"/>
      <c r="C49" s="102"/>
      <c r="D49" s="5" t="s">
        <v>62</v>
      </c>
      <c r="E49" s="6"/>
      <c r="F49" s="100"/>
      <c r="G49" s="104"/>
    </row>
    <row r="50" spans="2:7" x14ac:dyDescent="0.25">
      <c r="B50" s="100"/>
      <c r="C50" s="102"/>
      <c r="D50" s="5" t="s">
        <v>63</v>
      </c>
      <c r="E50" s="6"/>
      <c r="F50" s="100"/>
      <c r="G50" s="104"/>
    </row>
    <row r="51" spans="2:7" x14ac:dyDescent="0.25">
      <c r="B51" s="100"/>
      <c r="C51" s="102"/>
      <c r="D51" s="5" t="s">
        <v>64</v>
      </c>
      <c r="E51" s="6"/>
      <c r="F51" s="100"/>
      <c r="G51" s="104"/>
    </row>
    <row r="52" spans="2:7" x14ac:dyDescent="0.25">
      <c r="B52" s="100"/>
      <c r="C52" s="102"/>
      <c r="D52" s="5" t="s">
        <v>65</v>
      </c>
      <c r="E52" s="6"/>
      <c r="F52" s="100"/>
      <c r="G52" s="104"/>
    </row>
    <row r="53" spans="2:7" x14ac:dyDescent="0.25">
      <c r="B53" s="81" t="s">
        <v>14</v>
      </c>
      <c r="C53" s="82"/>
      <c r="D53" s="82"/>
      <c r="E53" s="82"/>
      <c r="F53" s="105"/>
      <c r="G53" s="9">
        <f>G30</f>
        <v>0</v>
      </c>
    </row>
    <row r="54" spans="2:7" x14ac:dyDescent="0.25">
      <c r="B54" s="15"/>
      <c r="C54" s="15"/>
      <c r="D54" s="15"/>
      <c r="E54" s="15"/>
      <c r="F54" s="15"/>
      <c r="G54" s="15"/>
    </row>
    <row r="55" spans="2:7" x14ac:dyDescent="0.25">
      <c r="B55" s="97" t="s">
        <v>35</v>
      </c>
      <c r="C55" s="98"/>
      <c r="D55" s="98"/>
      <c r="E55" s="98"/>
      <c r="F55" s="98"/>
      <c r="G55" s="12">
        <f>G53*36</f>
        <v>0</v>
      </c>
    </row>
    <row r="56" spans="2:7" x14ac:dyDescent="0.25">
      <c r="B56" s="18"/>
      <c r="C56" s="18"/>
      <c r="D56" s="18"/>
      <c r="E56" s="18"/>
      <c r="F56" s="18"/>
      <c r="G56" s="18"/>
    </row>
    <row r="57" spans="2:7" x14ac:dyDescent="0.25">
      <c r="B57" s="106" t="s">
        <v>36</v>
      </c>
      <c r="C57" s="107"/>
      <c r="D57" s="107"/>
      <c r="E57" s="107"/>
      <c r="F57" s="107"/>
      <c r="G57" s="19">
        <f>G16+G26+G55</f>
        <v>0</v>
      </c>
    </row>
    <row r="58" spans="2:7" ht="31.5" customHeight="1" x14ac:dyDescent="0.25">
      <c r="B58" s="114" t="s">
        <v>71</v>
      </c>
      <c r="C58" s="114"/>
      <c r="D58" s="114"/>
      <c r="E58" s="114"/>
      <c r="F58" s="114"/>
      <c r="G58" s="114"/>
    </row>
    <row r="61" spans="2:7" ht="37.5" customHeight="1" x14ac:dyDescent="0.25">
      <c r="B61" s="115" t="s">
        <v>74</v>
      </c>
      <c r="C61" s="115"/>
      <c r="D61" s="115"/>
      <c r="E61" s="115"/>
      <c r="F61" s="115"/>
      <c r="G61" s="115"/>
    </row>
    <row r="62" spans="2:7" x14ac:dyDescent="0.25">
      <c r="B62" s="111"/>
    </row>
    <row r="63" spans="2:7" x14ac:dyDescent="0.25">
      <c r="D63" s="112" t="s">
        <v>75</v>
      </c>
    </row>
    <row r="64" spans="2:7" x14ac:dyDescent="0.25">
      <c r="D64" s="113"/>
    </row>
    <row r="65" spans="4:4" x14ac:dyDescent="0.25">
      <c r="D65" s="113" t="s">
        <v>76</v>
      </c>
    </row>
    <row r="66" spans="4:4" x14ac:dyDescent="0.25">
      <c r="D66" s="113" t="s">
        <v>77</v>
      </c>
    </row>
    <row r="67" spans="4:4" x14ac:dyDescent="0.25">
      <c r="D67" s="113" t="s">
        <v>78</v>
      </c>
    </row>
    <row r="68" spans="4:4" x14ac:dyDescent="0.25">
      <c r="D68" s="113" t="s">
        <v>79</v>
      </c>
    </row>
    <row r="69" spans="4:4" x14ac:dyDescent="0.25">
      <c r="D69" s="113" t="s">
        <v>80</v>
      </c>
    </row>
    <row r="70" spans="4:4" x14ac:dyDescent="0.25">
      <c r="D70" s="113" t="s">
        <v>81</v>
      </c>
    </row>
  </sheetData>
  <protectedRanges>
    <protectedRange algorithmName="SHA-512" hashValue="fqm4g2H0kdEke4w9yka8JxhI0lb35N4lBDkHVIeL2m4l9Hc3ILwrhMJ5o5ztzkquLcwBJ+meWd22kslZN7UmJA==" saltValue="Yq4dg96Y7uYGwNVxEoi1tA==" spinCount="100000" sqref="F30 F11:G13 B9:G9 B57 B10 C30 B29:B31 D50:D52 G53 G27 B27 B11:D13 G14:G15 B14:B15 B53:B54 B20 B21:D23 G24:G25 B24:B25 F21:G23 B19:G19 B28:G28 D32:D34 D37:D39 D42:D44 D46:D48 B33:C52" name="Valor do Lote"/>
  </protectedRanges>
  <mergeCells count="21">
    <mergeCell ref="B61:G61"/>
    <mergeCell ref="B58:G58"/>
    <mergeCell ref="B53:F53"/>
    <mergeCell ref="B55:F55"/>
    <mergeCell ref="B57:F57"/>
    <mergeCell ref="B20:G20"/>
    <mergeCell ref="B21:B23"/>
    <mergeCell ref="B24:F24"/>
    <mergeCell ref="B26:F26"/>
    <mergeCell ref="B16:F16"/>
    <mergeCell ref="B29:G29"/>
    <mergeCell ref="B30:B52"/>
    <mergeCell ref="C30:C52"/>
    <mergeCell ref="F30:F52"/>
    <mergeCell ref="G30:G52"/>
    <mergeCell ref="B14:F14"/>
    <mergeCell ref="B2:G6"/>
    <mergeCell ref="B7:G7"/>
    <mergeCell ref="B8:G8"/>
    <mergeCell ref="B10:G10"/>
    <mergeCell ref="B11:B13"/>
  </mergeCells>
  <pageMargins left="0.511811024" right="0.511811024" top="0.78740157499999996" bottom="0.78740157499999996" header="0.31496062000000002" footer="0.31496062000000002"/>
  <pageSetup paperSize="9" scale="86" orientation="portrait" horizontalDpi="4294967293" verticalDpi="4294967293" r:id="rId1"/>
  <rowBreaks count="1" manualBreakCount="1">
    <brk id="24" max="6" man="1"/>
  </rowBreaks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OBSERVAÇÕES</vt:lpstr>
      <vt:lpstr>PLANILHA DE PREÇO</vt:lpstr>
      <vt:lpstr>'PLANILHA DE PREÇO'!Area_de_impressao</vt:lpstr>
    </vt:vector>
  </TitlesOfParts>
  <Company>Finep - Financiadora de Estudos e Projetos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Santos da Silva</dc:creator>
  <cp:lastModifiedBy>Felipe Mazza Mascarenhas</cp:lastModifiedBy>
  <cp:lastPrinted>2020-01-15T16:28:05Z</cp:lastPrinted>
  <dcterms:created xsi:type="dcterms:W3CDTF">2019-07-09T17:14:17Z</dcterms:created>
  <dcterms:modified xsi:type="dcterms:W3CDTF">2020-01-15T16:29:12Z</dcterms:modified>
</cp:coreProperties>
</file>