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ADM\ATI\DSGO\4- Gestão de contratos\SUSTENTAÇÃO ERP - 2020\"/>
    </mc:Choice>
  </mc:AlternateContent>
  <bookViews>
    <workbookView xWindow="0" yWindow="0" windowWidth="9870" windowHeight="5940"/>
  </bookViews>
  <sheets>
    <sheet name="Backlog demandas sustentação" sheetId="3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7" i="3"/>
  <c r="G6" i="3"/>
  <c r="D8" i="3"/>
  <c r="D7" i="3"/>
  <c r="D6" i="3"/>
  <c r="G5" i="3"/>
  <c r="G3" i="3"/>
  <c r="G2" i="3"/>
  <c r="G4" i="3"/>
  <c r="D5" i="3"/>
  <c r="D4" i="3"/>
  <c r="D3" i="3"/>
  <c r="D2" i="3"/>
  <c r="G28" i="3" l="1"/>
</calcChain>
</file>

<file path=xl/sharedStrings.xml><?xml version="1.0" encoding="utf-8"?>
<sst xmlns="http://schemas.openxmlformats.org/spreadsheetml/2006/main" count="93" uniqueCount="48">
  <si>
    <t>Peoplesoft HR - HRPRD</t>
  </si>
  <si>
    <t>Mastersaf DW - MSPRD</t>
  </si>
  <si>
    <t>OneSource - MSPRD</t>
  </si>
  <si>
    <t>Hyperion Produção - HYPRD</t>
  </si>
  <si>
    <t>ECM Produção - ECPRD</t>
  </si>
  <si>
    <t>atualizações trimestrais de product Upgrade</t>
  </si>
  <si>
    <t>necessário atualizar 16 bundles; atualizações trimestrais de bundle</t>
  </si>
  <si>
    <t>atualizações mensais</t>
  </si>
  <si>
    <t>ODI</t>
  </si>
  <si>
    <t>atualização de versão (para 12.2.1.3) inclui pelo menos 15 versões intermediárias</t>
  </si>
  <si>
    <t>defasado em pelo menos 11 patchsets; patchset lançados em média a cada seis meses</t>
  </si>
  <si>
    <t>Demanda</t>
  </si>
  <si>
    <t>Fundamentação / Justificativa</t>
  </si>
  <si>
    <t>Item catálogo</t>
  </si>
  <si>
    <t>Qtde.</t>
  </si>
  <si>
    <t>Complexidade</t>
  </si>
  <si>
    <t>Valor USTs</t>
  </si>
  <si>
    <t>Ação / Iniciativa</t>
  </si>
  <si>
    <t>Atualização</t>
  </si>
  <si>
    <t>Atualização Peoplesoft Financeiro - FSPRD</t>
  </si>
  <si>
    <t>Muito complexa</t>
  </si>
  <si>
    <t>Muito simples</t>
  </si>
  <si>
    <t>Média</t>
  </si>
  <si>
    <t>Simples</t>
  </si>
  <si>
    <t>TOTAL</t>
  </si>
  <si>
    <t>atualização de versão (12.2.3) inclui pelo menos 23 patchesets</t>
  </si>
  <si>
    <t>Automação de pagamento por boleto bancário com código de barra - Demanda DTES1</t>
  </si>
  <si>
    <t>Operação assistida e-social fase 5?</t>
  </si>
  <si>
    <t>ERP - Integração com Sistemas de Crédito para cadastro e retorno de liberação</t>
  </si>
  <si>
    <t>Alteração do Cálculo do Reembolso de Despesas de Combustível</t>
  </si>
  <si>
    <t>Migração e instalação dos aplicativos nos novos servidores do hosting (IaaS)</t>
  </si>
  <si>
    <t>ERP - Adequação do REINF ao novo layout de transmissão de arquivos (REINF 2.1)</t>
  </si>
  <si>
    <t>IR - Ajuste Período de Apuração - Pessoa Jurídica</t>
  </si>
  <si>
    <t>Validar dados bancários</t>
  </si>
  <si>
    <t>Workflow de treinamento com base em AFT</t>
  </si>
  <si>
    <t>COSIRF - Totalizador 10 reais</t>
  </si>
  <si>
    <t>Cadastro do funcionário que tenha mais de um "empl_rcd" vindo da integração com o HCM.</t>
  </si>
  <si>
    <t>Operação</t>
  </si>
  <si>
    <t>Melhoria</t>
  </si>
  <si>
    <t>Valor Estimado (a ser validado)</t>
  </si>
  <si>
    <t>Atendimento da obrigação e-social Saúde e Segurança do Trabalho (grupo 1, fase 5)</t>
  </si>
  <si>
    <t>Automação da atividade de liberação de pagamentos nos sistemas de crédito, reduzindo esforço manual</t>
  </si>
  <si>
    <t>Desenvolvimento de integrações com novo sistema de viagem</t>
  </si>
  <si>
    <t>Integrações com novo sistema de core banking</t>
  </si>
  <si>
    <t>Arquitetura de soluções  corporativas</t>
  </si>
  <si>
    <t>Criação de consulta de viagens (EX) para realizar levantamentos e estudos para verificação de índices.</t>
  </si>
  <si>
    <t>Criação de fluxo de aprovação para diretor e chefe de gabinete nos casos de solicitação de viagem para até 10 dias</t>
  </si>
  <si>
    <t>Alteração do Cálculo doReembolso de Despesas de Combustível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</si>
</sst>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talogo_licitacao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ção"/>
      <sheetName val="Catálogo original"/>
      <sheetName val="DIFF"/>
      <sheetName val="EVIDENCIAS"/>
      <sheetName val="GERAL"/>
      <sheetName val="PEOPLE"/>
      <sheetName val="ESPECIFICO HYPERION"/>
      <sheetName val="ESPECIFICO MSAF"/>
      <sheetName val="DIFF (2)"/>
    </sheetNames>
    <sheetDataSet>
      <sheetData sheetId="0"/>
      <sheetData sheetId="1"/>
      <sheetData sheetId="2"/>
      <sheetData sheetId="3"/>
      <sheetData sheetId="4">
        <row r="9">
          <cell r="B9" t="str">
            <v>Validação funcional de atualização de módulo da solução integrada</v>
          </cell>
          <cell r="C9">
            <v>8</v>
          </cell>
          <cell r="D9">
            <v>24</v>
          </cell>
          <cell r="E9">
            <v>40</v>
          </cell>
          <cell r="G9">
            <v>160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E32" sqref="E32"/>
    </sheetView>
  </sheetViews>
  <sheetFormatPr defaultRowHeight="11.25" x14ac:dyDescent="0.15"/>
  <cols>
    <col min="1" max="1" width="16.140625" style="7" customWidth="1"/>
    <col min="2" max="2" width="59.28515625" style="7" customWidth="1"/>
    <col min="3" max="3" width="38.42578125" style="7" customWidth="1"/>
    <col min="4" max="4" width="36" style="7" customWidth="1"/>
    <col min="5" max="5" width="16" style="7" customWidth="1"/>
    <col min="6" max="6" width="9.140625" style="7"/>
    <col min="7" max="7" width="14.140625" style="7" customWidth="1"/>
    <col min="8" max="16384" width="9.140625" style="7"/>
  </cols>
  <sheetData>
    <row r="1" spans="1:7" x14ac:dyDescent="0.15">
      <c r="A1" s="1" t="s">
        <v>17</v>
      </c>
      <c r="B1" s="1" t="s">
        <v>11</v>
      </c>
      <c r="C1" s="1" t="s">
        <v>12</v>
      </c>
      <c r="D1" s="1" t="s">
        <v>13</v>
      </c>
      <c r="E1" s="1" t="s">
        <v>15</v>
      </c>
      <c r="F1" s="1" t="s">
        <v>14</v>
      </c>
      <c r="G1" s="1" t="s">
        <v>16</v>
      </c>
    </row>
    <row r="2" spans="1:7" ht="22.5" x14ac:dyDescent="0.15">
      <c r="A2" s="1" t="s">
        <v>18</v>
      </c>
      <c r="B2" s="1" t="s">
        <v>19</v>
      </c>
      <c r="C2" s="1" t="s">
        <v>6</v>
      </c>
      <c r="D2" s="1" t="str">
        <f>[1]GERAL!$B$9</f>
        <v>Validação funcional de atualização de módulo da solução integrada</v>
      </c>
      <c r="E2" s="1" t="s">
        <v>20</v>
      </c>
      <c r="F2" s="1">
        <v>20</v>
      </c>
      <c r="G2" s="1">
        <f>[1]GERAL!$G$9*F2</f>
        <v>3200</v>
      </c>
    </row>
    <row r="3" spans="1:7" ht="22.5" x14ac:dyDescent="0.15">
      <c r="A3" s="1" t="s">
        <v>18</v>
      </c>
      <c r="B3" s="1" t="s">
        <v>0</v>
      </c>
      <c r="C3" s="1" t="s">
        <v>5</v>
      </c>
      <c r="D3" s="1" t="str">
        <f>[1]GERAL!$B$9</f>
        <v>Validação funcional de atualização de módulo da solução integrada</v>
      </c>
      <c r="E3" s="1" t="s">
        <v>20</v>
      </c>
      <c r="F3" s="1">
        <v>4</v>
      </c>
      <c r="G3" s="1">
        <f>[1]GERAL!$G$9*F3</f>
        <v>640</v>
      </c>
    </row>
    <row r="4" spans="1:7" ht="22.5" x14ac:dyDescent="0.15">
      <c r="A4" s="1" t="s">
        <v>18</v>
      </c>
      <c r="B4" s="1" t="s">
        <v>1</v>
      </c>
      <c r="C4" s="1" t="s">
        <v>7</v>
      </c>
      <c r="D4" s="1" t="str">
        <f>[1]GERAL!$B$9</f>
        <v>Validação funcional de atualização de módulo da solução integrada</v>
      </c>
      <c r="E4" s="1" t="s">
        <v>21</v>
      </c>
      <c r="F4" s="1">
        <v>12</v>
      </c>
      <c r="G4" s="1">
        <f>[1]GERAL!$C$9*F4</f>
        <v>96</v>
      </c>
    </row>
    <row r="5" spans="1:7" ht="22.5" x14ac:dyDescent="0.15">
      <c r="A5" s="1" t="s">
        <v>18</v>
      </c>
      <c r="B5" s="1" t="s">
        <v>2</v>
      </c>
      <c r="C5" s="1" t="s">
        <v>7</v>
      </c>
      <c r="D5" s="1" t="str">
        <f>[1]GERAL!$B$9</f>
        <v>Validação funcional de atualização de módulo da solução integrada</v>
      </c>
      <c r="E5" s="1" t="s">
        <v>21</v>
      </c>
      <c r="F5" s="1">
        <v>12</v>
      </c>
      <c r="G5" s="1">
        <f>[1]GERAL!$C$9*F5</f>
        <v>96</v>
      </c>
    </row>
    <row r="6" spans="1:7" ht="33.75" x14ac:dyDescent="0.15">
      <c r="A6" s="1" t="s">
        <v>18</v>
      </c>
      <c r="B6" s="1" t="s">
        <v>3</v>
      </c>
      <c r="C6" s="1" t="s">
        <v>10</v>
      </c>
      <c r="D6" s="1" t="str">
        <f>[1]GERAL!$B$9</f>
        <v>Validação funcional de atualização de módulo da solução integrada</v>
      </c>
      <c r="E6" s="1" t="s">
        <v>22</v>
      </c>
      <c r="F6" s="1">
        <v>13</v>
      </c>
      <c r="G6" s="1">
        <f>[1]GERAL!$E$9*F6</f>
        <v>520</v>
      </c>
    </row>
    <row r="7" spans="1:7" ht="22.5" x14ac:dyDescent="0.15">
      <c r="A7" s="1" t="s">
        <v>18</v>
      </c>
      <c r="B7" s="1" t="s">
        <v>4</v>
      </c>
      <c r="C7" s="1" t="s">
        <v>25</v>
      </c>
      <c r="D7" s="1" t="str">
        <f>[1]GERAL!$B$9</f>
        <v>Validação funcional de atualização de módulo da solução integrada</v>
      </c>
      <c r="E7" s="1" t="s">
        <v>22</v>
      </c>
      <c r="F7" s="1">
        <v>23</v>
      </c>
      <c r="G7" s="1">
        <f>[1]GERAL!$E$9*F7</f>
        <v>920</v>
      </c>
    </row>
    <row r="8" spans="1:7" ht="33.75" x14ac:dyDescent="0.15">
      <c r="A8" s="1" t="s">
        <v>18</v>
      </c>
      <c r="B8" s="1" t="s">
        <v>8</v>
      </c>
      <c r="C8" s="1" t="s">
        <v>9</v>
      </c>
      <c r="D8" s="1" t="str">
        <f>[1]GERAL!$B$9</f>
        <v>Validação funcional de atualização de módulo da solução integrada</v>
      </c>
      <c r="E8" s="1" t="s">
        <v>23</v>
      </c>
      <c r="F8" s="1">
        <v>15</v>
      </c>
      <c r="G8" s="1">
        <f>[1]GERAL!$D$9*F8</f>
        <v>360</v>
      </c>
    </row>
    <row r="9" spans="1:7" ht="22.5" x14ac:dyDescent="0.15">
      <c r="A9" s="1" t="s">
        <v>38</v>
      </c>
      <c r="B9" s="1" t="s">
        <v>26</v>
      </c>
      <c r="C9" s="4"/>
      <c r="D9" s="4" t="s">
        <v>39</v>
      </c>
      <c r="E9" s="4"/>
      <c r="F9" s="4"/>
      <c r="G9" s="4"/>
    </row>
    <row r="10" spans="1:7" ht="33.75" x14ac:dyDescent="0.15">
      <c r="A10" s="1" t="s">
        <v>38</v>
      </c>
      <c r="B10" s="1" t="s">
        <v>27</v>
      </c>
      <c r="C10" s="1" t="s">
        <v>40</v>
      </c>
      <c r="D10" s="4" t="s">
        <v>39</v>
      </c>
      <c r="E10" s="4"/>
      <c r="F10" s="4"/>
      <c r="G10" s="4"/>
    </row>
    <row r="11" spans="1:7" ht="33.75" x14ac:dyDescent="0.15">
      <c r="A11" s="1" t="s">
        <v>38</v>
      </c>
      <c r="B11" s="1" t="s">
        <v>28</v>
      </c>
      <c r="C11" s="1" t="s">
        <v>41</v>
      </c>
      <c r="D11" s="4" t="s">
        <v>39</v>
      </c>
      <c r="E11" s="4"/>
      <c r="F11" s="4"/>
      <c r="G11" s="4"/>
    </row>
    <row r="12" spans="1:7" ht="22.5" x14ac:dyDescent="0.15">
      <c r="A12" s="1" t="s">
        <v>38</v>
      </c>
      <c r="B12" s="1" t="s">
        <v>29</v>
      </c>
      <c r="C12" s="4"/>
      <c r="D12" s="4" t="s">
        <v>39</v>
      </c>
      <c r="E12" s="4"/>
      <c r="F12" s="4"/>
      <c r="G12" s="4"/>
    </row>
    <row r="13" spans="1:7" ht="22.5" x14ac:dyDescent="0.15">
      <c r="A13" s="1" t="s">
        <v>37</v>
      </c>
      <c r="B13" s="1" t="s">
        <v>30</v>
      </c>
      <c r="C13" s="4"/>
      <c r="D13" s="4" t="s">
        <v>39</v>
      </c>
      <c r="E13" s="4"/>
      <c r="F13" s="4"/>
      <c r="G13" s="4"/>
    </row>
    <row r="14" spans="1:7" ht="22.5" x14ac:dyDescent="0.15">
      <c r="A14" s="1" t="s">
        <v>38</v>
      </c>
      <c r="B14" s="1" t="s">
        <v>31</v>
      </c>
      <c r="C14" s="4"/>
      <c r="D14" s="4" t="s">
        <v>39</v>
      </c>
      <c r="E14" s="4"/>
      <c r="F14" s="4"/>
      <c r="G14" s="4"/>
    </row>
    <row r="15" spans="1:7" x14ac:dyDescent="0.15">
      <c r="A15" s="1" t="s">
        <v>38</v>
      </c>
      <c r="B15" s="1" t="s">
        <v>32</v>
      </c>
      <c r="C15" s="4"/>
      <c r="D15" s="4" t="s">
        <v>39</v>
      </c>
      <c r="E15" s="4"/>
      <c r="F15" s="4"/>
      <c r="G15" s="4"/>
    </row>
    <row r="16" spans="1:7" x14ac:dyDescent="0.15">
      <c r="A16" s="1" t="s">
        <v>38</v>
      </c>
      <c r="B16" s="1" t="s">
        <v>33</v>
      </c>
      <c r="C16" s="4"/>
      <c r="D16" s="4" t="s">
        <v>39</v>
      </c>
      <c r="E16" s="4"/>
      <c r="F16" s="4"/>
      <c r="G16" s="4"/>
    </row>
    <row r="17" spans="1:7" x14ac:dyDescent="0.15">
      <c r="A17" s="1" t="s">
        <v>38</v>
      </c>
      <c r="B17" s="1" t="s">
        <v>34</v>
      </c>
      <c r="C17" s="4"/>
      <c r="D17" s="4" t="s">
        <v>39</v>
      </c>
      <c r="E17" s="4"/>
      <c r="F17" s="4"/>
      <c r="G17" s="4"/>
    </row>
    <row r="18" spans="1:7" x14ac:dyDescent="0.15">
      <c r="A18" s="1" t="s">
        <v>38</v>
      </c>
      <c r="B18" s="1" t="s">
        <v>35</v>
      </c>
      <c r="C18" s="4"/>
      <c r="D18" s="4" t="s">
        <v>39</v>
      </c>
      <c r="E18" s="4"/>
      <c r="F18" s="4"/>
      <c r="G18" s="4"/>
    </row>
    <row r="19" spans="1:7" ht="22.5" x14ac:dyDescent="0.15">
      <c r="A19" s="1" t="s">
        <v>38</v>
      </c>
      <c r="B19" s="1" t="s">
        <v>36</v>
      </c>
      <c r="C19" s="4"/>
      <c r="D19" s="4" t="s">
        <v>39</v>
      </c>
      <c r="E19" s="4"/>
      <c r="F19" s="4"/>
      <c r="G19" s="4"/>
    </row>
    <row r="20" spans="1:7" ht="33.75" x14ac:dyDescent="0.15">
      <c r="A20" s="1" t="s">
        <v>44</v>
      </c>
      <c r="B20" s="1" t="s">
        <v>42</v>
      </c>
      <c r="C20" s="4"/>
      <c r="D20" s="4" t="s">
        <v>39</v>
      </c>
      <c r="E20" s="4"/>
      <c r="F20" s="4"/>
      <c r="G20" s="4"/>
    </row>
    <row r="21" spans="1:7" ht="33.75" x14ac:dyDescent="0.15">
      <c r="A21" s="1" t="s">
        <v>44</v>
      </c>
      <c r="B21" s="1" t="s">
        <v>43</v>
      </c>
      <c r="C21" s="4"/>
      <c r="D21" s="4" t="s">
        <v>39</v>
      </c>
      <c r="E21" s="4"/>
      <c r="F21" s="4"/>
      <c r="G21" s="4"/>
    </row>
    <row r="22" spans="1:7" ht="22.5" x14ac:dyDescent="0.15">
      <c r="A22" s="1" t="s">
        <v>38</v>
      </c>
      <c r="B22" s="2" t="s">
        <v>45</v>
      </c>
      <c r="C22" s="4"/>
      <c r="D22" s="4" t="s">
        <v>39</v>
      </c>
      <c r="E22" s="4"/>
      <c r="F22" s="4"/>
      <c r="G22" s="4"/>
    </row>
    <row r="23" spans="1:7" ht="22.5" x14ac:dyDescent="0.15">
      <c r="A23" s="1" t="s">
        <v>38</v>
      </c>
      <c r="B23" s="2" t="s">
        <v>46</v>
      </c>
      <c r="C23" s="4"/>
      <c r="D23" s="4" t="s">
        <v>39</v>
      </c>
      <c r="E23" s="4"/>
      <c r="F23" s="4"/>
      <c r="G23" s="4"/>
    </row>
    <row r="24" spans="1:7" ht="22.5" x14ac:dyDescent="0.15">
      <c r="A24" s="1" t="s">
        <v>38</v>
      </c>
      <c r="B24" s="3" t="s">
        <v>47</v>
      </c>
      <c r="C24" s="4"/>
      <c r="D24" s="4" t="s">
        <v>39</v>
      </c>
      <c r="E24" s="4"/>
      <c r="F24" s="4"/>
      <c r="G24" s="4"/>
    </row>
    <row r="25" spans="1:7" ht="22.5" x14ac:dyDescent="0.15">
      <c r="A25" s="1" t="s">
        <v>38</v>
      </c>
      <c r="B25" s="3" t="s">
        <v>26</v>
      </c>
      <c r="C25" s="4"/>
      <c r="D25" s="4" t="s">
        <v>39</v>
      </c>
      <c r="E25" s="4"/>
      <c r="F25" s="4"/>
      <c r="G25" s="4"/>
    </row>
    <row r="26" spans="1:7" x14ac:dyDescent="0.15">
      <c r="A26" s="1" t="s">
        <v>38</v>
      </c>
      <c r="B26" s="3" t="s">
        <v>33</v>
      </c>
      <c r="C26" s="4"/>
      <c r="D26" s="4" t="s">
        <v>39</v>
      </c>
      <c r="E26" s="4"/>
      <c r="F26" s="4"/>
      <c r="G26" s="4"/>
    </row>
    <row r="27" spans="1:7" x14ac:dyDescent="0.15">
      <c r="A27" s="4"/>
      <c r="B27" s="4"/>
      <c r="C27" s="4"/>
      <c r="D27" s="4" t="s">
        <v>39</v>
      </c>
      <c r="E27" s="4"/>
      <c r="F27" s="4"/>
      <c r="G27" s="4"/>
    </row>
    <row r="28" spans="1:7" x14ac:dyDescent="0.15">
      <c r="A28" s="5" t="s">
        <v>24</v>
      </c>
      <c r="B28" s="5"/>
      <c r="C28" s="5"/>
      <c r="D28" s="5"/>
      <c r="E28" s="5"/>
      <c r="F28" s="5"/>
      <c r="G28" s="6">
        <f>SUM(G2:G27)</f>
        <v>5832</v>
      </c>
    </row>
    <row r="31" spans="1:7" x14ac:dyDescent="0.15">
      <c r="B31" s="8"/>
    </row>
    <row r="32" spans="1:7" x14ac:dyDescent="0.15">
      <c r="B32" s="8"/>
    </row>
    <row r="33" spans="2:2" x14ac:dyDescent="0.15">
      <c r="B33" s="8"/>
    </row>
  </sheetData>
  <mergeCells count="1">
    <mergeCell ref="A28:F28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Backlog demandas sustentação</vt:lpstr>
    </vt:vector>
  </TitlesOfParts>
  <Company>Finep - Financiadora de Estudos e Projetos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Manaia Gonçalves Chaves</dc:creator>
  <cp:lastModifiedBy>Victor Manaia Gonçalves Chaves</cp:lastModifiedBy>
  <dcterms:created xsi:type="dcterms:W3CDTF">2020-01-06T19:28:35Z</dcterms:created>
  <dcterms:modified xsi:type="dcterms:W3CDTF">2020-01-23T14:57:39Z</dcterms:modified>
</cp:coreProperties>
</file>