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ferreira\Desktop\"/>
    </mc:Choice>
  </mc:AlternateContent>
  <xr:revisionPtr revIDLastSave="0" documentId="13_ncr:1_{4EFA9C4F-44C5-4FF2-A167-CA40EE9FE862}" xr6:coauthVersionLast="47" xr6:coauthVersionMax="47" xr10:uidLastSave="{00000000-0000-0000-0000-000000000000}"/>
  <bookViews>
    <workbookView xWindow="-120" yWindow="-120" windowWidth="29040" windowHeight="15720" xr2:uid="{BBED0760-125A-4D6E-B635-9327F4F0276C}"/>
  </bookViews>
  <sheets>
    <sheet name="Planilha1" sheetId="1" r:id="rId1"/>
  </sheets>
  <definedNames>
    <definedName name="_xlnm.Print_Area" localSheetId="0">Planilha1!$A$1:$H$59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18" i="1"/>
</calcChain>
</file>

<file path=xl/sharedStrings.xml><?xml version="1.0" encoding="utf-8"?>
<sst xmlns="http://schemas.openxmlformats.org/spreadsheetml/2006/main" count="118" uniqueCount="87">
  <si>
    <t>Divulgação dos resultados parciais - até 10/04/2026</t>
  </si>
  <si>
    <t>Orçamento Total</t>
  </si>
  <si>
    <t>Valor das propostas aprovadas</t>
  </si>
  <si>
    <t>Percentual do orçamento utilizado</t>
  </si>
  <si>
    <t>Referência</t>
  </si>
  <si>
    <t>Proponente</t>
  </si>
  <si>
    <t>Linha Temática</t>
  </si>
  <si>
    <t>UF</t>
  </si>
  <si>
    <t>Valor Solicitado</t>
  </si>
  <si>
    <t>Demanda por financiamento</t>
  </si>
  <si>
    <t>Projetos Aprovados:</t>
  </si>
  <si>
    <t>Valor Aprovado</t>
  </si>
  <si>
    <t>Decisão Final</t>
  </si>
  <si>
    <t>CNPJ</t>
  </si>
  <si>
    <t>Projetos em Análise**:</t>
  </si>
  <si>
    <t>Projetos com Decisão Final*:</t>
  </si>
  <si>
    <t xml:space="preserve">** Projetos em Análise correspondem aos que ainda não têm resultado final de análise na Etapa 1 (Habilitação) e/ou Etapa 2 (Análise de Mérito), inclusive os que tenham sido indeferidos nas Etapas 1 ou 2 e estejam dentro do prazo para interposição de recursos, ou que tenham encaminhado recurso e este esteja sob análise pela Finep. </t>
  </si>
  <si>
    <t>Subvenção Econômica à Inovação em Fluxo Contínuo</t>
  </si>
  <si>
    <t xml:space="preserve">SELEÇÃO PÚBLICA MCTI/FINEP/FNDCT  </t>
  </si>
  <si>
    <t>SP</t>
  </si>
  <si>
    <t>Finep Mais Inovação Brasil – Rodada 2 – Transição Energética</t>
  </si>
  <si>
    <t>0730/26</t>
  </si>
  <si>
    <t>0731/26</t>
  </si>
  <si>
    <t>0747/26</t>
  </si>
  <si>
    <t>0746/26</t>
  </si>
  <si>
    <t>0768/26</t>
  </si>
  <si>
    <t>0782/26</t>
  </si>
  <si>
    <t>0781/26</t>
  </si>
  <si>
    <t>1037/26</t>
  </si>
  <si>
    <t>1042/26</t>
  </si>
  <si>
    <t>1041/26</t>
  </si>
  <si>
    <t>1040/26</t>
  </si>
  <si>
    <t>1039/26</t>
  </si>
  <si>
    <t>1038/26</t>
  </si>
  <si>
    <t>31.523.372/0001-26</t>
  </si>
  <si>
    <t>BIOINFOOD SOLUCOES EM BIOTECNOLOGIA LTDA</t>
  </si>
  <si>
    <t>29.815.565/0001-09</t>
  </si>
  <si>
    <t>Haka Bioprocessos ltda</t>
  </si>
  <si>
    <t>26.795.119/0001-91</t>
  </si>
  <si>
    <t>NUTRIVI REPRESENTAÇÃO, IMPORTAÇÃO E COMÉRCIO LTDA</t>
  </si>
  <si>
    <t>48.404.123/0001-14</t>
  </si>
  <si>
    <t>VALPA MINERACAO E TERRAPLENAGEM LTDA</t>
  </si>
  <si>
    <t>05.285.488/0001-64</t>
  </si>
  <si>
    <t>Technomar Engenharia LTDA</t>
  </si>
  <si>
    <t>07.047.349/0001-28</t>
  </si>
  <si>
    <t>Supplier Indústria e Comércio de Eletroeletrônicos LTDA EPP</t>
  </si>
  <si>
    <t>01.924.552/0001-59</t>
  </si>
  <si>
    <t>AGTOP ENGENHARIA CONSULTIVA</t>
  </si>
  <si>
    <t>07.768.998/0001-18</t>
  </si>
  <si>
    <t>CAMPO GRANDE FERTILIZANTES ORGANICOS INDUSTRIA E COMERCIO LTDA</t>
  </si>
  <si>
    <t>30.725.015/0001-88</t>
  </si>
  <si>
    <t>AMAZON SERVIÇOS DE ENGENHARIA E TECNOLOGIA LTDA</t>
  </si>
  <si>
    <t>37.814.570/0001-25</t>
  </si>
  <si>
    <t>FORZA COMPOSITES TECNOLOGIA EM MATERIAIS COMPOSITOS LTDA</t>
  </si>
  <si>
    <t>05.291.490/0001-46</t>
  </si>
  <si>
    <t>DUX CONSULTORIA E NEGOCIOS LTDA</t>
  </si>
  <si>
    <t>28.037.759/0001-68</t>
  </si>
  <si>
    <t>Evoltz Participações S/A</t>
  </si>
  <si>
    <t>Linha 5: Biomassa para Biocombustíveis</t>
  </si>
  <si>
    <t>Linha 6: Processos e componentes para a produção de Combustíveis Sustentáveis</t>
  </si>
  <si>
    <t>Linha 3: Armazenamento de Energia</t>
  </si>
  <si>
    <t>PR</t>
  </si>
  <si>
    <t>RS</t>
  </si>
  <si>
    <t>Linha 1: Geração de eletricidade a partir de fontes de baixo carbono</t>
  </si>
  <si>
    <t>SC</t>
  </si>
  <si>
    <t>ES</t>
  </si>
  <si>
    <t>Linha 7: Biogás e biometano</t>
  </si>
  <si>
    <t>MS</t>
  </si>
  <si>
    <t>PA</t>
  </si>
  <si>
    <t>Linha 2: Hidrogênio de baixa emissão de carbono</t>
  </si>
  <si>
    <t>RJ</t>
  </si>
  <si>
    <t>Linha 4: Transmissão, segurança e resiliência do Sistema Elétrico Brasileiro</t>
  </si>
  <si>
    <t>* Decisão final: 
Indeferido: indeferido na Etapa de Habilitação (Etapa 1)
Reprovado: reprovado na Etapa de Análise de Mérito (Etapa 2)</t>
  </si>
  <si>
    <t>1086/26</t>
  </si>
  <si>
    <t>20.710.830/0001-10</t>
  </si>
  <si>
    <t>Macashew Tecnologias LTDA</t>
  </si>
  <si>
    <t>1099/26</t>
  </si>
  <si>
    <t>05.585.545/0001-20</t>
  </si>
  <si>
    <t>CLARK TECNOLOGIA QUIMICA, INDUSTRIA E COMERCIO LTDA</t>
  </si>
  <si>
    <t>1114/26</t>
  </si>
  <si>
    <t>68.347.343/0001-60</t>
  </si>
  <si>
    <t>Convergas Equipamentos e Serviços Ltda</t>
  </si>
  <si>
    <t>SE</t>
  </si>
  <si>
    <t>1115/26</t>
  </si>
  <si>
    <t>83.430.355/0001-48</t>
  </si>
  <si>
    <t>HACKER INDUSTRIAL LTDA</t>
  </si>
  <si>
    <t>Indeferido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</si>
</sst>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5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44" fontId="1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9" fontId="4" fillId="0" borderId="0" xfId="2" applyFont="1" applyAlignment="1">
      <alignment horizontal="right"/>
    </xf>
    <xf numFmtId="164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907676</xdr:colOff>
      <xdr:row>0</xdr:row>
      <xdr:rowOff>124386</xdr:rowOff>
    </xdr:from>
    <xdr:to>
      <xdr:col>4</xdr:col>
      <xdr:colOff>1817627</xdr:colOff>
      <xdr:row>6</xdr:row>
      <xdr:rowOff>31624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942A65-57BB-51A2-4D38-880EDBE3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735" y="124386"/>
          <a:ext cx="7252480" cy="105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75D4-F1DD-4A4B-AFA4-9C5D71DE3E6C}">
  <sheetPr>
    <pageSetUpPr fitToPage="1"/>
  </sheetPr>
  <dimension ref="A9:H55"/>
  <sheetViews>
    <sheetView showGridLines="0" tabSelected="1" zoomScale="85" zoomScaleNormal="85" workbookViewId="0">
      <selection activeCell="B35" sqref="B35"/>
    </sheetView>
  </sheetViews>
  <sheetFormatPr defaultRowHeight="15" x14ac:dyDescent="0.25"/>
  <cols>
    <col min="1" max="1" width="40.140625" bestFit="1" customWidth="1"/>
    <col min="2" max="2" width="12.85546875" customWidth="1"/>
    <col min="3" max="3" width="25.5703125" customWidth="1"/>
    <col min="4" max="4" width="69.5703125" customWidth="1"/>
    <col min="5" max="5" width="96.5703125" bestFit="1" customWidth="1"/>
    <col min="6" max="6" width="11.7109375" customWidth="1"/>
    <col min="7" max="7" width="23.140625" customWidth="1"/>
    <col min="8" max="8" width="16.42578125" bestFit="1" customWidth="1"/>
    <col min="9" max="19" width="20.7109375" customWidth="1"/>
  </cols>
  <sheetData>
    <row r="9" spans="1:5" ht="24" x14ac:dyDescent="0.4">
      <c r="D9" s="10" t="s">
        <v>18</v>
      </c>
      <c r="E9" s="10"/>
    </row>
    <row r="10" spans="1:5" ht="24" x14ac:dyDescent="0.4">
      <c r="D10" s="10" t="s">
        <v>17</v>
      </c>
      <c r="E10" s="10"/>
    </row>
    <row r="11" spans="1:5" ht="24" x14ac:dyDescent="0.4">
      <c r="A11" s="1"/>
      <c r="D11" s="10" t="s">
        <v>20</v>
      </c>
      <c r="E11" s="10"/>
    </row>
    <row r="13" spans="1:5" ht="26.25" x14ac:dyDescent="0.4">
      <c r="D13" s="11" t="s">
        <v>0</v>
      </c>
      <c r="E13" s="11"/>
    </row>
    <row r="16" spans="1:5" s="2" customFormat="1" ht="18.75" x14ac:dyDescent="0.3">
      <c r="A16" s="1" t="s">
        <v>1</v>
      </c>
      <c r="B16" s="13">
        <v>500000000</v>
      </c>
      <c r="C16" s="13"/>
    </row>
    <row r="17" spans="1:8" s="2" customFormat="1" ht="18.75" x14ac:dyDescent="0.3">
      <c r="A17" s="2" t="s">
        <v>2</v>
      </c>
      <c r="B17" s="14">
        <v>0</v>
      </c>
      <c r="C17" s="14"/>
    </row>
    <row r="18" spans="1:8" s="2" customFormat="1" ht="18.75" x14ac:dyDescent="0.3">
      <c r="A18" s="2" t="s">
        <v>3</v>
      </c>
      <c r="B18" s="15">
        <f>+B17/B16</f>
        <v>0</v>
      </c>
      <c r="C18" s="15"/>
    </row>
    <row r="19" spans="1:8" s="2" customFormat="1" ht="18.75" x14ac:dyDescent="0.3"/>
    <row r="20" spans="1:8" s="2" customFormat="1" ht="18.75" x14ac:dyDescent="0.3">
      <c r="A20" s="1" t="s">
        <v>10</v>
      </c>
    </row>
    <row r="21" spans="1:8" s="2" customFormat="1" ht="18.75" x14ac:dyDescent="0.3">
      <c r="B21" s="3" t="s">
        <v>4</v>
      </c>
      <c r="C21" s="3" t="s">
        <v>13</v>
      </c>
      <c r="D21" s="3" t="s">
        <v>5</v>
      </c>
      <c r="E21" s="3" t="s">
        <v>6</v>
      </c>
      <c r="F21" s="3" t="s">
        <v>7</v>
      </c>
      <c r="G21" s="3" t="s">
        <v>11</v>
      </c>
    </row>
    <row r="22" spans="1:8" s="2" customFormat="1" ht="18.75" x14ac:dyDescent="0.3">
      <c r="B22" s="4"/>
      <c r="C22" s="4"/>
      <c r="D22" s="4"/>
      <c r="E22" s="4"/>
      <c r="F22" s="4"/>
      <c r="G22" s="4"/>
    </row>
    <row r="23" spans="1:8" s="2" customFormat="1" ht="18.75" x14ac:dyDescent="0.3"/>
    <row r="24" spans="1:8" s="2" customFormat="1" ht="18.75" x14ac:dyDescent="0.3">
      <c r="A24" s="1" t="s">
        <v>15</v>
      </c>
    </row>
    <row r="25" spans="1:8" s="2" customFormat="1" ht="18.75" x14ac:dyDescent="0.3">
      <c r="B25" s="3" t="s">
        <v>4</v>
      </c>
      <c r="C25" s="3" t="s">
        <v>13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12</v>
      </c>
    </row>
    <row r="26" spans="1:8" s="2" customFormat="1" ht="18.75" x14ac:dyDescent="0.3">
      <c r="B26" s="4" t="s">
        <v>73</v>
      </c>
      <c r="C26" s="4" t="s">
        <v>74</v>
      </c>
      <c r="D26" s="4" t="s">
        <v>75</v>
      </c>
      <c r="E26" s="4" t="s">
        <v>63</v>
      </c>
      <c r="F26" s="4" t="s">
        <v>82</v>
      </c>
      <c r="G26" s="5">
        <v>9027524.5700000003</v>
      </c>
      <c r="H26" s="6" t="s">
        <v>86</v>
      </c>
    </row>
    <row r="27" spans="1:8" s="2" customFormat="1" ht="18.75" x14ac:dyDescent="0.3">
      <c r="B27" s="7"/>
      <c r="C27" s="7"/>
      <c r="D27" s="7"/>
      <c r="E27" s="7"/>
      <c r="F27" s="7"/>
      <c r="G27" s="8"/>
      <c r="H27" s="9"/>
    </row>
    <row r="28" spans="1:8" s="2" customFormat="1" ht="18.75" x14ac:dyDescent="0.3"/>
    <row r="29" spans="1:8" s="2" customFormat="1" ht="35.1" customHeight="1" x14ac:dyDescent="0.3">
      <c r="A29" s="12" t="s">
        <v>72</v>
      </c>
      <c r="B29" s="12"/>
      <c r="C29" s="12"/>
      <c r="D29" s="12"/>
      <c r="E29" s="12"/>
      <c r="F29" s="12"/>
      <c r="G29" s="12"/>
    </row>
    <row r="30" spans="1:8" s="2" customFormat="1" ht="35.1" customHeight="1" x14ac:dyDescent="0.3">
      <c r="A30" s="12"/>
      <c r="B30" s="12"/>
      <c r="C30" s="12"/>
      <c r="D30" s="12"/>
      <c r="E30" s="12"/>
      <c r="F30" s="12"/>
      <c r="G30" s="12"/>
    </row>
    <row r="31" spans="1:8" s="2" customFormat="1" ht="18.75" x14ac:dyDescent="0.3"/>
    <row r="32" spans="1:8" s="2" customFormat="1" ht="18.75" x14ac:dyDescent="0.3">
      <c r="A32" s="1" t="s">
        <v>14</v>
      </c>
    </row>
    <row r="33" spans="1:7" s="2" customFormat="1" ht="18.75" x14ac:dyDescent="0.3"/>
    <row r="34" spans="1:7" s="2" customFormat="1" ht="18.75" x14ac:dyDescent="0.3">
      <c r="A34" s="2" t="s">
        <v>9</v>
      </c>
      <c r="B34" s="16">
        <f>SUM(G37:G52)</f>
        <v>210749014.89000002</v>
      </c>
      <c r="C34" s="17"/>
    </row>
    <row r="35" spans="1:7" s="2" customFormat="1" ht="18.75" x14ac:dyDescent="0.3"/>
    <row r="36" spans="1:7" s="2" customFormat="1" ht="18.75" x14ac:dyDescent="0.3">
      <c r="B36" s="3" t="s">
        <v>4</v>
      </c>
      <c r="C36" s="3" t="s">
        <v>13</v>
      </c>
      <c r="D36" s="3" t="s">
        <v>5</v>
      </c>
      <c r="E36" s="3" t="s">
        <v>6</v>
      </c>
      <c r="F36" s="3" t="s">
        <v>7</v>
      </c>
      <c r="G36" s="3" t="s">
        <v>8</v>
      </c>
    </row>
    <row r="37" spans="1:7" s="2" customFormat="1" ht="18.75" x14ac:dyDescent="0.3">
      <c r="B37" s="4" t="s">
        <v>21</v>
      </c>
      <c r="C37" s="4" t="s">
        <v>34</v>
      </c>
      <c r="D37" s="4" t="s">
        <v>35</v>
      </c>
      <c r="E37" s="4" t="s">
        <v>58</v>
      </c>
      <c r="F37" s="4" t="s">
        <v>19</v>
      </c>
      <c r="G37" s="5">
        <v>8887786</v>
      </c>
    </row>
    <row r="38" spans="1:7" s="2" customFormat="1" ht="18.75" x14ac:dyDescent="0.3">
      <c r="B38" s="4" t="s">
        <v>22</v>
      </c>
      <c r="C38" s="4" t="s">
        <v>34</v>
      </c>
      <c r="D38" s="4" t="s">
        <v>35</v>
      </c>
      <c r="E38" s="4" t="s">
        <v>59</v>
      </c>
      <c r="F38" s="4" t="s">
        <v>19</v>
      </c>
      <c r="G38" s="5">
        <v>8887724</v>
      </c>
    </row>
    <row r="39" spans="1:7" s="2" customFormat="1" ht="18.75" x14ac:dyDescent="0.3">
      <c r="B39" s="4" t="s">
        <v>23</v>
      </c>
      <c r="C39" s="4" t="s">
        <v>36</v>
      </c>
      <c r="D39" s="4" t="s">
        <v>37</v>
      </c>
      <c r="E39" s="4" t="s">
        <v>59</v>
      </c>
      <c r="F39" s="4" t="s">
        <v>61</v>
      </c>
      <c r="G39" s="5">
        <v>19692000</v>
      </c>
    </row>
    <row r="40" spans="1:7" s="2" customFormat="1" ht="18.75" x14ac:dyDescent="0.3">
      <c r="B40" s="4" t="s">
        <v>24</v>
      </c>
      <c r="C40" s="4" t="s">
        <v>38</v>
      </c>
      <c r="D40" s="4" t="s">
        <v>39</v>
      </c>
      <c r="E40" s="4" t="s">
        <v>59</v>
      </c>
      <c r="F40" s="4" t="s">
        <v>62</v>
      </c>
      <c r="G40" s="5">
        <v>17935546.719999999</v>
      </c>
    </row>
    <row r="41" spans="1:7" s="2" customFormat="1" ht="18.75" x14ac:dyDescent="0.3">
      <c r="B41" s="4" t="s">
        <v>25</v>
      </c>
      <c r="C41" s="4" t="s">
        <v>40</v>
      </c>
      <c r="D41" s="4" t="s">
        <v>41</v>
      </c>
      <c r="E41" s="4" t="s">
        <v>60</v>
      </c>
      <c r="F41" s="4" t="s">
        <v>19</v>
      </c>
      <c r="G41" s="5">
        <v>9688950</v>
      </c>
    </row>
    <row r="42" spans="1:7" s="2" customFormat="1" ht="18.75" x14ac:dyDescent="0.3">
      <c r="B42" s="4" t="s">
        <v>26</v>
      </c>
      <c r="C42" s="4" t="s">
        <v>42</v>
      </c>
      <c r="D42" s="4" t="s">
        <v>43</v>
      </c>
      <c r="E42" s="4" t="s">
        <v>63</v>
      </c>
      <c r="F42" s="4" t="s">
        <v>19</v>
      </c>
      <c r="G42" s="5">
        <v>32605113.489999998</v>
      </c>
    </row>
    <row r="43" spans="1:7" s="2" customFormat="1" ht="18.75" x14ac:dyDescent="0.3">
      <c r="B43" s="4" t="s">
        <v>27</v>
      </c>
      <c r="C43" s="4" t="s">
        <v>44</v>
      </c>
      <c r="D43" s="4" t="s">
        <v>45</v>
      </c>
      <c r="E43" s="4" t="s">
        <v>60</v>
      </c>
      <c r="F43" s="4" t="s">
        <v>64</v>
      </c>
      <c r="G43" s="5">
        <v>8916464.6999999993</v>
      </c>
    </row>
    <row r="44" spans="1:7" s="2" customFormat="1" ht="18.75" x14ac:dyDescent="0.3">
      <c r="B44" s="4" t="s">
        <v>28</v>
      </c>
      <c r="C44" s="4" t="s">
        <v>46</v>
      </c>
      <c r="D44" s="4" t="s">
        <v>47</v>
      </c>
      <c r="E44" s="4" t="s">
        <v>63</v>
      </c>
      <c r="F44" s="4" t="s">
        <v>65</v>
      </c>
      <c r="G44" s="5">
        <v>7644203.0300000003</v>
      </c>
    </row>
    <row r="45" spans="1:7" s="2" customFormat="1" ht="18.75" x14ac:dyDescent="0.3">
      <c r="B45" s="4" t="s">
        <v>31</v>
      </c>
      <c r="C45" s="4" t="s">
        <v>52</v>
      </c>
      <c r="D45" s="4" t="s">
        <v>53</v>
      </c>
      <c r="E45" s="4" t="s">
        <v>69</v>
      </c>
      <c r="F45" s="4" t="s">
        <v>19</v>
      </c>
      <c r="G45" s="5">
        <v>17733368.120000001</v>
      </c>
    </row>
    <row r="46" spans="1:7" s="2" customFormat="1" ht="18.75" x14ac:dyDescent="0.3">
      <c r="B46" s="4" t="s">
        <v>29</v>
      </c>
      <c r="C46" s="4" t="s">
        <v>48</v>
      </c>
      <c r="D46" s="4" t="s">
        <v>49</v>
      </c>
      <c r="E46" s="4" t="s">
        <v>66</v>
      </c>
      <c r="F46" s="4" t="s">
        <v>67</v>
      </c>
      <c r="G46" s="5">
        <v>16911942.879999999</v>
      </c>
    </row>
    <row r="47" spans="1:7" s="2" customFormat="1" ht="18.75" x14ac:dyDescent="0.3">
      <c r="B47" s="4" t="s">
        <v>32</v>
      </c>
      <c r="C47" s="4" t="s">
        <v>54</v>
      </c>
      <c r="D47" s="4" t="s">
        <v>55</v>
      </c>
      <c r="E47" s="4" t="s">
        <v>59</v>
      </c>
      <c r="F47" s="4" t="s">
        <v>70</v>
      </c>
      <c r="G47" s="5">
        <v>5164402</v>
      </c>
    </row>
    <row r="48" spans="1:7" s="2" customFormat="1" ht="18.75" x14ac:dyDescent="0.3">
      <c r="B48" s="4" t="s">
        <v>30</v>
      </c>
      <c r="C48" s="4" t="s">
        <v>50</v>
      </c>
      <c r="D48" s="4" t="s">
        <v>51</v>
      </c>
      <c r="E48" s="4" t="s">
        <v>60</v>
      </c>
      <c r="F48" s="4" t="s">
        <v>68</v>
      </c>
      <c r="G48" s="5">
        <v>5000000</v>
      </c>
    </row>
    <row r="49" spans="1:7" s="2" customFormat="1" ht="18.75" x14ac:dyDescent="0.3">
      <c r="B49" s="4" t="s">
        <v>33</v>
      </c>
      <c r="C49" s="4" t="s">
        <v>56</v>
      </c>
      <c r="D49" s="4" t="s">
        <v>57</v>
      </c>
      <c r="E49" s="4" t="s">
        <v>71</v>
      </c>
      <c r="F49" s="4" t="s">
        <v>70</v>
      </c>
      <c r="G49" s="5">
        <v>14074998.76</v>
      </c>
    </row>
    <row r="50" spans="1:7" s="2" customFormat="1" ht="18.75" x14ac:dyDescent="0.3">
      <c r="B50" s="4" t="s">
        <v>76</v>
      </c>
      <c r="C50" s="4" t="s">
        <v>77</v>
      </c>
      <c r="D50" s="4" t="s">
        <v>78</v>
      </c>
      <c r="E50" s="4" t="s">
        <v>66</v>
      </c>
      <c r="F50" s="4" t="s">
        <v>19</v>
      </c>
      <c r="G50" s="5">
        <v>6870000</v>
      </c>
    </row>
    <row r="51" spans="1:7" s="2" customFormat="1" ht="18.75" x14ac:dyDescent="0.3">
      <c r="B51" s="4" t="s">
        <v>79</v>
      </c>
      <c r="C51" s="4" t="s">
        <v>80</v>
      </c>
      <c r="D51" s="4" t="s">
        <v>81</v>
      </c>
      <c r="E51" s="4" t="s">
        <v>66</v>
      </c>
      <c r="F51" s="4" t="s">
        <v>19</v>
      </c>
      <c r="G51" s="5">
        <v>17537103.920000002</v>
      </c>
    </row>
    <row r="52" spans="1:7" s="2" customFormat="1" ht="18.75" x14ac:dyDescent="0.3">
      <c r="B52" s="4" t="s">
        <v>83</v>
      </c>
      <c r="C52" s="4" t="s">
        <v>84</v>
      </c>
      <c r="D52" s="4" t="s">
        <v>85</v>
      </c>
      <c r="E52" s="4" t="s">
        <v>69</v>
      </c>
      <c r="F52" s="4" t="s">
        <v>64</v>
      </c>
      <c r="G52" s="5">
        <v>13199411.27</v>
      </c>
    </row>
    <row r="53" spans="1:7" s="2" customFormat="1" ht="18.75" x14ac:dyDescent="0.3">
      <c r="B53" s="7"/>
      <c r="C53" s="7"/>
      <c r="D53" s="7"/>
      <c r="E53" s="7"/>
      <c r="F53" s="7"/>
      <c r="G53" s="8"/>
    </row>
    <row r="54" spans="1:7" s="2" customFormat="1" ht="18.75" x14ac:dyDescent="0.3">
      <c r="B54"/>
    </row>
    <row r="55" spans="1:7" s="2" customFormat="1" ht="35.25" customHeight="1" x14ac:dyDescent="0.3">
      <c r="A55" s="12" t="s">
        <v>16</v>
      </c>
      <c r="B55" s="12"/>
      <c r="C55" s="12"/>
      <c r="D55" s="12"/>
      <c r="E55" s="12"/>
      <c r="F55" s="12"/>
      <c r="G55" s="12"/>
    </row>
  </sheetData>
  <mergeCells count="10">
    <mergeCell ref="D9:E9"/>
    <mergeCell ref="D10:E10"/>
    <mergeCell ref="D11:E11"/>
    <mergeCell ref="D13:E13"/>
    <mergeCell ref="A55:G55"/>
    <mergeCell ref="A29:G30"/>
    <mergeCell ref="B16:C16"/>
    <mergeCell ref="B17:C17"/>
    <mergeCell ref="B18:C18"/>
    <mergeCell ref="B34:C34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Michelly Costa Ferreira Guimaraes</dc:creator>
  <cp:lastModifiedBy>Michelly Costa Ferreira Guimaraes</cp:lastModifiedBy>
  <cp:lastPrinted>2026-04-10T14:06:51Z</cp:lastPrinted>
  <dcterms:created xsi:type="dcterms:W3CDTF">2026-04-02T16:16:29Z</dcterms:created>
  <dcterms:modified xsi:type="dcterms:W3CDTF">2026-04-10T14:59:39Z</dcterms:modified>
</cp:coreProperties>
</file>