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cferreira\Desktop\"/>
    </mc:Choice>
  </mc:AlternateContent>
  <xr:revisionPtr revIDLastSave="0" documentId="13_ncr:1_{B407A467-8A04-41FE-9A9C-8294C198D136}" xr6:coauthVersionLast="47" xr6:coauthVersionMax="47" xr10:uidLastSave="{00000000-0000-0000-0000-000000000000}"/>
  <bookViews>
    <workbookView xWindow="-120" yWindow="-120" windowWidth="29040" windowHeight="15720" xr2:uid="{BBED0760-125A-4D6E-B635-9327F4F0276C}"/>
  </bookViews>
  <sheets>
    <sheet name="Planilha1" sheetId="1" r:id="rId1"/>
  </sheets>
  <definedNames>
    <definedName name="_xlnm.Print_Area" localSheetId="0">Planilha1!$A$1:$H$49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  <c r="B18" i="1"/>
</calcChain>
</file>

<file path=xl/sharedStrings.xml><?xml version="1.0" encoding="utf-8"?>
<sst xmlns="http://schemas.openxmlformats.org/spreadsheetml/2006/main" count="63" uniqueCount="47">
  <si>
    <t>Divulgação dos resultados parciais - até 10/04/2026</t>
  </si>
  <si>
    <t>Orçamento Total</t>
  </si>
  <si>
    <t>Valor das propostas aprovadas</t>
  </si>
  <si>
    <t>Percentual do orçamento utilizado</t>
  </si>
  <si>
    <t>Referência</t>
  </si>
  <si>
    <t>Proponente</t>
  </si>
  <si>
    <t>Linha Temática</t>
  </si>
  <si>
    <t>UF</t>
  </si>
  <si>
    <t>Valor Solicitado</t>
  </si>
  <si>
    <t>Demanda por financiamento</t>
  </si>
  <si>
    <t>Projetos Aprovados:</t>
  </si>
  <si>
    <t>Valor Aprovado</t>
  </si>
  <si>
    <t>Decisão Final</t>
  </si>
  <si>
    <t>CNPJ</t>
  </si>
  <si>
    <t>Projetos em Análise**:</t>
  </si>
  <si>
    <t>Projetos com Decisão Final*:</t>
  </si>
  <si>
    <t xml:space="preserve">** Projetos em Análise correspondem aos que ainda não têm resultado final de análise na Etapa 1 (Habilitação) e/ou Etapa 2 (Análise de Mérito), inclusive os que tenham sido indeferidos nas Etapas 1 ou 2 e estejam dentro do prazo para interposição de recursos, ou que tenham encaminhado recurso e este esteja sob análise pela Finep. </t>
  </si>
  <si>
    <t>Subvenção Econômica à Inovação em Fluxo Contínuo</t>
  </si>
  <si>
    <t xml:space="preserve">SELEÇÃO PÚBLICA MCTI/FINEP/FNDCT  </t>
  </si>
  <si>
    <t>Finep Mais Inovação Brasil – Rodada 2 – Transformação Mineral</t>
  </si>
  <si>
    <t>0522/26</t>
  </si>
  <si>
    <t>24.399.208/0001-93</t>
  </si>
  <si>
    <t>ANEXO ENERGIA ESCO GOIAS EIRELI</t>
  </si>
  <si>
    <t>Linha 1 – Minerais e Materiais Críticos e Estratégicos para Transição Energética e Descarbonização</t>
  </si>
  <si>
    <t>GO</t>
  </si>
  <si>
    <t>0707/26</t>
  </si>
  <si>
    <t>29.815.565/0001-09</t>
  </si>
  <si>
    <t>Haka Bioprocessos ltda</t>
  </si>
  <si>
    <t>PR</t>
  </si>
  <si>
    <t>0790/26</t>
  </si>
  <si>
    <t>47.765.461/0001-19</t>
  </si>
  <si>
    <t>ATIVA MINERAÇÃO SPE SA</t>
  </si>
  <si>
    <t>MG</t>
  </si>
  <si>
    <t>0536/26</t>
  </si>
  <si>
    <t>48.404.123/0001-14</t>
  </si>
  <si>
    <t>VALPA MINERACAO E TERRAPLENAGEM LTDA</t>
  </si>
  <si>
    <t>Linha 5 – Descarbonização da Transformação Mineral</t>
  </si>
  <si>
    <t>SP</t>
  </si>
  <si>
    <t>0791/26</t>
  </si>
  <si>
    <t>05.585.545/0001-20</t>
  </si>
  <si>
    <t>CLARK TECNOLOGIA QUIMICA, INDUSTRIA E COMERCIO LTDA</t>
  </si>
  <si>
    <t>1094/26</t>
  </si>
  <si>
    <t>05.144.642/0001-88</t>
  </si>
  <si>
    <t>BRATS Ind, e Com. de Produtos Metálicos Especiais Ltda.</t>
  </si>
  <si>
    <t>Linha 2 – Mineração Urbana</t>
  </si>
  <si>
    <t>Indeferido</t>
  </si>
  <si>
    <t>* Decisão final: 
Indeferido: indeferido na Etapa de Habilitação (Etapa 1)
Reprovado: reprovado na Etapa de Análise de Mérito (Etapa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</si>
</sst>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\ * #,##0_-;\-&quot;R$&quot;\ * #,##0_-;_-&quot;R$&quot;\ * &quot;-&quot;??_-;_-@_-"/>
    <numFmt numFmtId="165" formatCode="#,##0.00_-;\-#,##0.00_-;_-* &quot;-&quot;??_-;_-@_-"/>
  </numFmts>
  <fonts count="7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0"/>
      <color theme="5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6" fillId="0" borderId="1" xfId="0" applyFont="1" applyBorder="1"/>
    <xf numFmtId="164" fontId="6" fillId="0" borderId="1" xfId="1" applyNumberFormat="1" applyFont="1" applyBorder="1"/>
    <xf numFmtId="0" fontId="6" fillId="0" borderId="1" xfId="0" applyFont="1" applyBorder="1" applyAlignment="1">
      <alignment horizontal="center"/>
    </xf>
    <xf numFmtId="165" fontId="0" fillId="0" borderId="0" xfId="0" applyNumberForma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44" fontId="1" fillId="0" borderId="0" xfId="1" applyFont="1" applyAlignment="1">
      <alignment horizontal="right"/>
    </xf>
    <xf numFmtId="44" fontId="4" fillId="0" borderId="0" xfId="1" applyFont="1" applyAlignment="1">
      <alignment horizontal="right"/>
    </xf>
    <xf numFmtId="9" fontId="4" fillId="0" borderId="0" xfId="2" applyFont="1" applyAlignment="1">
      <alignment horizontal="right"/>
    </xf>
    <xf numFmtId="164" fontId="4" fillId="0" borderId="0" xfId="0" applyNumberFormat="1" applyFont="1" applyAlignment="1">
      <alignment horizontal="right"/>
    </xf>
    <xf numFmtId="8" fontId="4" fillId="0" borderId="0" xfId="0" applyNumberFormat="1" applyFont="1" applyAlignment="1">
      <alignment horizontal="right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907676</xdr:colOff>
      <xdr:row>0</xdr:row>
      <xdr:rowOff>124386</xdr:rowOff>
    </xdr:from>
    <xdr:to>
      <xdr:col>4</xdr:col>
      <xdr:colOff>1817627</xdr:colOff>
      <xdr:row>6</xdr:row>
      <xdr:rowOff>31624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E942A65-57BB-51A2-4D38-880EDBE30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735" y="124386"/>
          <a:ext cx="7252480" cy="10502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075D4-F1DD-4A4B-AFA4-9C5D71DE3E6C}">
  <sheetPr>
    <pageSetUpPr fitToPage="1"/>
  </sheetPr>
  <dimension ref="A9:H44"/>
  <sheetViews>
    <sheetView showGridLines="0" tabSelected="1" zoomScale="85" zoomScaleNormal="85" workbookViewId="0">
      <selection activeCell="D13" sqref="D13:E13"/>
    </sheetView>
  </sheetViews>
  <sheetFormatPr defaultRowHeight="15" x14ac:dyDescent="0.25"/>
  <cols>
    <col min="1" max="1" width="40.140625" bestFit="1" customWidth="1"/>
    <col min="2" max="2" width="12.85546875" customWidth="1"/>
    <col min="3" max="3" width="25.5703125" customWidth="1"/>
    <col min="4" max="4" width="69.5703125" customWidth="1"/>
    <col min="5" max="5" width="96.5703125" bestFit="1" customWidth="1"/>
    <col min="6" max="6" width="11.7109375" customWidth="1"/>
    <col min="7" max="7" width="23.140625" customWidth="1"/>
    <col min="8" max="8" width="16.42578125" bestFit="1" customWidth="1"/>
    <col min="9" max="19" width="20.7109375" customWidth="1"/>
  </cols>
  <sheetData>
    <row r="9" spans="1:5" ht="24" x14ac:dyDescent="0.4">
      <c r="D9" s="8" t="s">
        <v>18</v>
      </c>
      <c r="E9" s="8"/>
    </row>
    <row r="10" spans="1:5" ht="24" x14ac:dyDescent="0.4">
      <c r="D10" s="8" t="s">
        <v>17</v>
      </c>
      <c r="E10" s="8"/>
    </row>
    <row r="11" spans="1:5" ht="24" x14ac:dyDescent="0.4">
      <c r="A11" s="1"/>
      <c r="D11" s="8" t="s">
        <v>19</v>
      </c>
      <c r="E11" s="8"/>
    </row>
    <row r="13" spans="1:5" ht="26.25" x14ac:dyDescent="0.4">
      <c r="D13" s="9" t="s">
        <v>0</v>
      </c>
      <c r="E13" s="9"/>
    </row>
    <row r="16" spans="1:5" s="2" customFormat="1" ht="18.75" x14ac:dyDescent="0.3">
      <c r="A16" s="1" t="s">
        <v>1</v>
      </c>
      <c r="B16" s="11">
        <v>200000000</v>
      </c>
      <c r="C16" s="11"/>
    </row>
    <row r="17" spans="1:8" s="2" customFormat="1" ht="18.75" x14ac:dyDescent="0.3">
      <c r="A17" s="2" t="s">
        <v>2</v>
      </c>
      <c r="B17" s="12">
        <v>0</v>
      </c>
      <c r="C17" s="12"/>
    </row>
    <row r="18" spans="1:8" s="2" customFormat="1" ht="18.75" x14ac:dyDescent="0.3">
      <c r="A18" s="2" t="s">
        <v>3</v>
      </c>
      <c r="B18" s="13">
        <f>+B17/B16</f>
        <v>0</v>
      </c>
      <c r="C18" s="13"/>
    </row>
    <row r="19" spans="1:8" s="2" customFormat="1" ht="18.75" x14ac:dyDescent="0.3"/>
    <row r="20" spans="1:8" s="2" customFormat="1" ht="18.75" x14ac:dyDescent="0.3">
      <c r="A20" s="1" t="s">
        <v>10</v>
      </c>
    </row>
    <row r="21" spans="1:8" s="2" customFormat="1" ht="18.75" x14ac:dyDescent="0.3">
      <c r="B21" s="3" t="s">
        <v>4</v>
      </c>
      <c r="C21" s="3" t="s">
        <v>13</v>
      </c>
      <c r="D21" s="3" t="s">
        <v>5</v>
      </c>
      <c r="E21" s="3" t="s">
        <v>6</v>
      </c>
      <c r="F21" s="3" t="s">
        <v>7</v>
      </c>
      <c r="G21" s="3" t="s">
        <v>11</v>
      </c>
    </row>
    <row r="22" spans="1:8" s="2" customFormat="1" ht="18.75" x14ac:dyDescent="0.3">
      <c r="B22" s="4"/>
      <c r="C22" s="4"/>
      <c r="D22" s="4"/>
      <c r="E22" s="4"/>
      <c r="F22" s="4"/>
      <c r="G22" s="4"/>
    </row>
    <row r="23" spans="1:8" s="2" customFormat="1" ht="18.75" x14ac:dyDescent="0.3"/>
    <row r="24" spans="1:8" s="2" customFormat="1" ht="18.75" x14ac:dyDescent="0.3">
      <c r="A24" s="1" t="s">
        <v>15</v>
      </c>
    </row>
    <row r="25" spans="1:8" s="2" customFormat="1" ht="18.75" x14ac:dyDescent="0.3">
      <c r="B25" s="3" t="s">
        <v>4</v>
      </c>
      <c r="C25" s="3" t="s">
        <v>13</v>
      </c>
      <c r="D25" s="3" t="s">
        <v>5</v>
      </c>
      <c r="E25" s="3" t="s">
        <v>6</v>
      </c>
      <c r="F25" s="3" t="s">
        <v>7</v>
      </c>
      <c r="G25" s="3" t="s">
        <v>8</v>
      </c>
      <c r="H25" s="3" t="s">
        <v>12</v>
      </c>
    </row>
    <row r="26" spans="1:8" s="2" customFormat="1" ht="18.75" x14ac:dyDescent="0.3">
      <c r="B26" s="4" t="s">
        <v>25</v>
      </c>
      <c r="C26" s="4" t="s">
        <v>26</v>
      </c>
      <c r="D26" s="4" t="s">
        <v>27</v>
      </c>
      <c r="E26" s="4" t="s">
        <v>23</v>
      </c>
      <c r="F26" s="4" t="s">
        <v>28</v>
      </c>
      <c r="G26" s="5">
        <v>18465550</v>
      </c>
      <c r="H26" s="6" t="s">
        <v>45</v>
      </c>
    </row>
    <row r="27" spans="1:8" s="2" customFormat="1" ht="18.75" x14ac:dyDescent="0.3"/>
    <row r="28" spans="1:8" s="2" customFormat="1" ht="18.75" x14ac:dyDescent="0.3"/>
    <row r="29" spans="1:8" s="2" customFormat="1" ht="35.1" customHeight="1" x14ac:dyDescent="0.3">
      <c r="A29" s="10" t="s">
        <v>46</v>
      </c>
      <c r="B29" s="10"/>
      <c r="C29" s="10"/>
      <c r="D29" s="10"/>
      <c r="E29" s="10"/>
      <c r="F29" s="10"/>
      <c r="G29" s="10"/>
    </row>
    <row r="30" spans="1:8" s="2" customFormat="1" ht="35.1" customHeight="1" x14ac:dyDescent="0.3">
      <c r="A30" s="10"/>
      <c r="B30" s="10"/>
      <c r="C30" s="10"/>
      <c r="D30" s="10"/>
      <c r="E30" s="10"/>
      <c r="F30" s="10"/>
      <c r="G30" s="10"/>
    </row>
    <row r="31" spans="1:8" s="2" customFormat="1" ht="18.75" x14ac:dyDescent="0.3"/>
    <row r="32" spans="1:8" s="2" customFormat="1" ht="18.75" x14ac:dyDescent="0.3">
      <c r="A32" s="1" t="s">
        <v>14</v>
      </c>
    </row>
    <row r="33" spans="1:7" s="2" customFormat="1" ht="18.75" x14ac:dyDescent="0.3"/>
    <row r="34" spans="1:7" s="2" customFormat="1" ht="18.75" x14ac:dyDescent="0.3">
      <c r="A34" s="2" t="s">
        <v>9</v>
      </c>
      <c r="B34" s="14">
        <f>SUM(G37:G42)</f>
        <v>71889837.019999996</v>
      </c>
      <c r="C34" s="15"/>
    </row>
    <row r="35" spans="1:7" s="2" customFormat="1" ht="18.75" x14ac:dyDescent="0.3"/>
    <row r="36" spans="1:7" s="2" customFormat="1" ht="18.75" x14ac:dyDescent="0.3">
      <c r="B36" s="3" t="s">
        <v>4</v>
      </c>
      <c r="C36" s="3" t="s">
        <v>13</v>
      </c>
      <c r="D36" s="3" t="s">
        <v>5</v>
      </c>
      <c r="E36" s="3" t="s">
        <v>6</v>
      </c>
      <c r="F36" s="3" t="s">
        <v>7</v>
      </c>
      <c r="G36" s="3" t="s">
        <v>8</v>
      </c>
    </row>
    <row r="37" spans="1:7" s="2" customFormat="1" ht="18.75" x14ac:dyDescent="0.3">
      <c r="B37" s="4" t="s">
        <v>20</v>
      </c>
      <c r="C37" s="4" t="s">
        <v>21</v>
      </c>
      <c r="D37" s="4" t="s">
        <v>22</v>
      </c>
      <c r="E37" s="4" t="s">
        <v>23</v>
      </c>
      <c r="F37" s="4" t="s">
        <v>24</v>
      </c>
      <c r="G37" s="5">
        <v>9362765.0399999991</v>
      </c>
    </row>
    <row r="38" spans="1:7" s="2" customFormat="1" ht="18.75" x14ac:dyDescent="0.3">
      <c r="B38" s="4" t="s">
        <v>33</v>
      </c>
      <c r="C38" s="4" t="s">
        <v>34</v>
      </c>
      <c r="D38" s="4" t="s">
        <v>35</v>
      </c>
      <c r="E38" s="4" t="s">
        <v>36</v>
      </c>
      <c r="F38" s="4" t="s">
        <v>37</v>
      </c>
      <c r="G38" s="5">
        <v>18855540</v>
      </c>
    </row>
    <row r="39" spans="1:7" s="2" customFormat="1" ht="18.75" x14ac:dyDescent="0.3">
      <c r="B39" s="4" t="s">
        <v>29</v>
      </c>
      <c r="C39" s="4" t="s">
        <v>30</v>
      </c>
      <c r="D39" s="4" t="s">
        <v>31</v>
      </c>
      <c r="E39" s="4" t="s">
        <v>23</v>
      </c>
      <c r="F39" s="4" t="s">
        <v>32</v>
      </c>
      <c r="G39" s="5">
        <v>15651500</v>
      </c>
    </row>
    <row r="40" spans="1:7" s="2" customFormat="1" ht="18.75" x14ac:dyDescent="0.3">
      <c r="B40" s="4" t="s">
        <v>38</v>
      </c>
      <c r="C40" s="4" t="s">
        <v>39</v>
      </c>
      <c r="D40" s="4" t="s">
        <v>40</v>
      </c>
      <c r="E40" s="4" t="s">
        <v>36</v>
      </c>
      <c r="F40" s="4" t="s">
        <v>37</v>
      </c>
      <c r="G40" s="5">
        <v>10533965</v>
      </c>
    </row>
    <row r="41" spans="1:7" s="2" customFormat="1" ht="18.75" x14ac:dyDescent="0.3">
      <c r="B41" s="4" t="s">
        <v>41</v>
      </c>
      <c r="C41" s="4" t="s">
        <v>42</v>
      </c>
      <c r="D41" s="4" t="s">
        <v>43</v>
      </c>
      <c r="E41" s="4" t="s">
        <v>44</v>
      </c>
      <c r="F41" s="4" t="s">
        <v>37</v>
      </c>
      <c r="G41" s="5">
        <v>17486066.98</v>
      </c>
    </row>
    <row r="42" spans="1:7" s="2" customFormat="1" ht="18.75" x14ac:dyDescent="0.3">
      <c r="B42"/>
      <c r="C42"/>
      <c r="D42"/>
      <c r="E42"/>
      <c r="F42"/>
      <c r="G42" s="7"/>
    </row>
    <row r="43" spans="1:7" s="2" customFormat="1" ht="18.75" x14ac:dyDescent="0.3"/>
    <row r="44" spans="1:7" s="2" customFormat="1" ht="35.25" customHeight="1" x14ac:dyDescent="0.3">
      <c r="A44" s="10" t="s">
        <v>16</v>
      </c>
      <c r="B44" s="10"/>
      <c r="C44" s="10"/>
      <c r="D44" s="10"/>
      <c r="E44" s="10"/>
      <c r="F44" s="10"/>
      <c r="G44" s="10"/>
    </row>
  </sheetData>
  <mergeCells count="10">
    <mergeCell ref="D9:E9"/>
    <mergeCell ref="D10:E10"/>
    <mergeCell ref="D11:E11"/>
    <mergeCell ref="D13:E13"/>
    <mergeCell ref="A44:G44"/>
    <mergeCell ref="A29:G30"/>
    <mergeCell ref="B16:C16"/>
    <mergeCell ref="B17:C17"/>
    <mergeCell ref="B18:C18"/>
    <mergeCell ref="B34:C34"/>
  </mergeCells>
  <pageMargins left="0.511811024" right="0.511811024" top="0.78740157499999996" bottom="0.78740157499999996" header="0.31496062000000002" footer="0.31496062000000002"/>
  <pageSetup paperSize="9"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Michelly Costa Ferreira Guimaraes</dc:creator>
  <cp:lastModifiedBy>Michelly Costa Ferreira Guimaraes</cp:lastModifiedBy>
  <cp:lastPrinted>2026-04-06T18:19:49Z</cp:lastPrinted>
  <dcterms:created xsi:type="dcterms:W3CDTF">2026-04-02T16:16:29Z</dcterms:created>
  <dcterms:modified xsi:type="dcterms:W3CDTF">2026-04-09T17:26:03Z</dcterms:modified>
</cp:coreProperties>
</file>