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RIN\ASTD\DSAQ\Acompanhamento Operações\Chamadas Públicas\FINEP MAIS INOVAÇAO - RODADA 2 – SAÚDE  EMPRESAS\Resultados\"/>
    </mc:Choice>
  </mc:AlternateContent>
  <xr:revisionPtr revIDLastSave="0" documentId="8_{5E8E22D6-32B4-434D-A4F6-CD37F272198F}" xr6:coauthVersionLast="47" xr6:coauthVersionMax="47" xr10:uidLastSave="{00000000-0000-0000-0000-000000000000}"/>
  <bookViews>
    <workbookView xWindow="-28920" yWindow="-1650" windowWidth="29040" windowHeight="15720" xr2:uid="{BBED0760-125A-4D6E-B635-9327F4F0276C}"/>
  </bookViews>
  <sheets>
    <sheet name="Planilha1" sheetId="1" r:id="rId1"/>
  </sheets>
  <definedNames>
    <definedName name="_xlnm.Print_Area" localSheetId="0">Planilha1!$A$1:$H$79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18" i="1"/>
</calcChain>
</file>

<file path=xl/sharedStrings.xml><?xml version="1.0" encoding="utf-8"?>
<sst xmlns="http://schemas.openxmlformats.org/spreadsheetml/2006/main" count="210" uniqueCount="131">
  <si>
    <t>Divulgação dos resultados parciais - até 10/04/2026</t>
  </si>
  <si>
    <t>Orçamento Total</t>
  </si>
  <si>
    <t>Valor das propostas aprovadas</t>
  </si>
  <si>
    <t>Percentual do orçamento utilizado</t>
  </si>
  <si>
    <t>Referência</t>
  </si>
  <si>
    <t>Proponente</t>
  </si>
  <si>
    <t>Linha Temática</t>
  </si>
  <si>
    <t>UF</t>
  </si>
  <si>
    <t>Valor Solicitado</t>
  </si>
  <si>
    <t>Demanda por financiamento</t>
  </si>
  <si>
    <t>Projetos Aprovados:</t>
  </si>
  <si>
    <t>Valor Aprovado</t>
  </si>
  <si>
    <t>Decisão Final</t>
  </si>
  <si>
    <t>CNPJ</t>
  </si>
  <si>
    <t>Projetos em Análise**:</t>
  </si>
  <si>
    <t>Projetos com Decisão Final*:</t>
  </si>
  <si>
    <t xml:space="preserve">** Projetos em Análise correspondem aos que ainda não têm resultado final de análise na Etapa 1 (Habilitação) e/ou Etapa 2 (Análise de Mérito), inclusive os que tenham sido indeferidos nas Etapas 1 ou 2 e estejam dentro do prazo para interposição de recursos, ou que tenham encaminhado recurso e este esteja sob análise pela Finep. </t>
  </si>
  <si>
    <t>Subvenção Econômica à Inovação em Fluxo Contínuo</t>
  </si>
  <si>
    <t xml:space="preserve">SELEÇÃO PÚBLICA MCTI/FINEP/FNDCT  </t>
  </si>
  <si>
    <t>SP</t>
  </si>
  <si>
    <t>RS</t>
  </si>
  <si>
    <t>0516/26</t>
  </si>
  <si>
    <t>36.391.047/0001-70</t>
  </si>
  <si>
    <t>INEOS FABRICAÇÃO  E COMERCIALIZAÇÃO LTDA</t>
  </si>
  <si>
    <t>Linha temática V - Dispositivos Médicos</t>
  </si>
  <si>
    <t>PR</t>
  </si>
  <si>
    <t>0440/26</t>
  </si>
  <si>
    <t>0455/26</t>
  </si>
  <si>
    <t>40.107.462/0001-27</t>
  </si>
  <si>
    <t>Nintx Pesquisa e Desenvolvimento Ltda.</t>
  </si>
  <si>
    <t>Linha temática I - Insumos Farmacêuticos Ativos (IFAs)</t>
  </si>
  <si>
    <t>Linha temática III - Pesquisa Clínica</t>
  </si>
  <si>
    <t>0456/26</t>
  </si>
  <si>
    <t>0458/26</t>
  </si>
  <si>
    <t>01.298.443/0001-73</t>
  </si>
  <si>
    <t>MAGNAMED TECNOLOGIA MÉDICA S/A</t>
  </si>
  <si>
    <t>19.614.974/0001-93</t>
  </si>
  <si>
    <t>BRAINCARE DESENVOLVIMENTO E INOVACAO TECNOLOGICA S.A.</t>
  </si>
  <si>
    <t>0515/26</t>
  </si>
  <si>
    <t>0514/26</t>
  </si>
  <si>
    <t>0528/26</t>
  </si>
  <si>
    <t>0537/26</t>
  </si>
  <si>
    <t>0538/26</t>
  </si>
  <si>
    <t>0705/26</t>
  </si>
  <si>
    <t>0736/26</t>
  </si>
  <si>
    <t>0735/26</t>
  </si>
  <si>
    <t>0745/26</t>
  </si>
  <si>
    <t>0743/26</t>
  </si>
  <si>
    <t>0744/26</t>
  </si>
  <si>
    <t>50.506.015/0001-02</t>
  </si>
  <si>
    <t>Cellertz Bio LTDA</t>
  </si>
  <si>
    <t>36.272.445/0001-78</t>
  </si>
  <si>
    <t>BIOCASE BRASIL IMPORTACAO E COMERCIO DE MEDICAMENTOS LTDA</t>
  </si>
  <si>
    <t>48.222.359/0001-30</t>
  </si>
  <si>
    <t>LOOKINSIDE SERVICOS E TECNOLOGIAS LTDA</t>
  </si>
  <si>
    <t>24.052.658/0001-05</t>
  </si>
  <si>
    <t>Neurobots Pesquisa e Desenvolvimento LTDA</t>
  </si>
  <si>
    <t>00.257.992/0001-37</t>
  </si>
  <si>
    <t>ANGELUS INDÚSTRIA DE PRODUTOS ODONTOLÓGICOS S/A</t>
  </si>
  <si>
    <t>06.370.174/0001-22</t>
  </si>
  <si>
    <t>TIMPEL S.A.</t>
  </si>
  <si>
    <t>60.659.463/0001-91</t>
  </si>
  <si>
    <t>Aché Laboratórios Farmacêuticos S.A.</t>
  </si>
  <si>
    <t>17.326.926/0001-74</t>
  </si>
  <si>
    <t>TED IA LTDA</t>
  </si>
  <si>
    <t>06.167.295/0001-71</t>
  </si>
  <si>
    <t>MSB MEDICAL SYSTEM DO BRASIL INDUSTRIA E COMERCIO DE PRODUTOS MEDICOS LTDA.</t>
  </si>
  <si>
    <t>35.420.871/0001-49</t>
  </si>
  <si>
    <t>MIRSCIENCE THERAPEUTICS SERVICOS DE PESQUISA E DESENVOLVIMENTO LTDA</t>
  </si>
  <si>
    <t>Linha temática II - Produtos Biológicos e Biossimilares</t>
  </si>
  <si>
    <t>Linha temática IV - Terapias Avançadas</t>
  </si>
  <si>
    <t>SC</t>
  </si>
  <si>
    <t>SE</t>
  </si>
  <si>
    <t>PE</t>
  </si>
  <si>
    <t>MA</t>
  </si>
  <si>
    <t>BA</t>
  </si>
  <si>
    <t>0760/26</t>
  </si>
  <si>
    <t>10.292.395/0001-05</t>
  </si>
  <si>
    <t>Protótipos Indústria e Comércio de Produtos Protótipos LTDA</t>
  </si>
  <si>
    <t>0761/26</t>
  </si>
  <si>
    <t>0759/26</t>
  </si>
  <si>
    <t>0763/26</t>
  </si>
  <si>
    <t>28.850.500/0001-31</t>
  </si>
  <si>
    <t>BIOENSAIOS &amp; DIAGNÓSTICOS LABORATÓRIOS CLÍNICOS LTDA</t>
  </si>
  <si>
    <t>66.715.459/0001-80</t>
  </si>
  <si>
    <t>Anidro do Brasil Extrações S.A.</t>
  </si>
  <si>
    <t>07.519.095/0001-01</t>
  </si>
  <si>
    <t>MB INDUSTRIA E COMERCIO DE PRODUTOS PARA SAUDE LTDA</t>
  </si>
  <si>
    <t>PB</t>
  </si>
  <si>
    <t>0771/26</t>
  </si>
  <si>
    <t>39.293.005/0001-95</t>
  </si>
  <si>
    <t>DOCTOR E CIA COMERCIO DE PRODUTOS PARA A SAUDE</t>
  </si>
  <si>
    <t>MG</t>
  </si>
  <si>
    <t>0770/26</t>
  </si>
  <si>
    <t>11.405.384/0001-49</t>
  </si>
  <si>
    <t>ALFA MED SISTEMAS MÉDICOS LTDA</t>
  </si>
  <si>
    <t>0780/26</t>
  </si>
  <si>
    <t>40.988.240/0001-60</t>
  </si>
  <si>
    <t>Vyro Biotherapeutics Pesquisa e Desenvolvimento de Produtos Biotecnologicos LTDA</t>
  </si>
  <si>
    <t>1050/26</t>
  </si>
  <si>
    <t>61.230.314/0001-75</t>
  </si>
  <si>
    <t>LIBBS FARMACÊUTICA LTDA</t>
  </si>
  <si>
    <t>1053/26</t>
  </si>
  <si>
    <t>1051/26</t>
  </si>
  <si>
    <t>1049/26</t>
  </si>
  <si>
    <t>1052/26</t>
  </si>
  <si>
    <t>53.188.518/0001-67</t>
  </si>
  <si>
    <t>BRASILBIOTEC - PESQUISA E DESENVOLVIMENTO LTDA</t>
  </si>
  <si>
    <t>1054/26</t>
  </si>
  <si>
    <t>17.910.389/0001-05</t>
  </si>
  <si>
    <t>PHS do Brasil LTDA</t>
  </si>
  <si>
    <t>1085/26</t>
  </si>
  <si>
    <t>12.591.651/0001-82</t>
  </si>
  <si>
    <t>SELAZ INDUSTRIA E COMÉRCIO APARELHOS BIOMECANICOS LTDA -ME</t>
  </si>
  <si>
    <t>1084/26</t>
  </si>
  <si>
    <t>07.111.023/0001-12</t>
  </si>
  <si>
    <t>HI TECHNOLOGIES LTDA</t>
  </si>
  <si>
    <t>Linha temática VI - Vacinas</t>
  </si>
  <si>
    <t>Finep Mais Inovação Brasil – Rodada 2 – Saúde Empresas</t>
  </si>
  <si>
    <t>* Decisão final: 
Indeferido: indeferido na Etapa de Habilitação (Etapa 1)
Reprovado: reprovado na Etapa de Análise de Mérito (Etapa 2)</t>
  </si>
  <si>
    <t>Indeferido</t>
  </si>
  <si>
    <t>1111/26</t>
  </si>
  <si>
    <t>60.760.400/0001-27</t>
  </si>
  <si>
    <t>A&amp;C MEDNEXT SOLUTION LTDA</t>
  </si>
  <si>
    <t>1112/26</t>
  </si>
  <si>
    <t>1109/26</t>
  </si>
  <si>
    <t>01.005.845/0011-04</t>
  </si>
  <si>
    <t>TACOM PROJETOS DE BILHETAGEM INTELIGENTE LTDA</t>
  </si>
  <si>
    <t>1110/26</t>
  </si>
  <si>
    <t>53.639.255/0001-65</t>
  </si>
  <si>
    <t>ORTHOTIC INOVACAO EM MANUFATURA ADITIVA INOVA SIMPLES (I.S.)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</si>
</sst>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5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>
      <alignment horizontal="center"/>
    </xf>
    <xf numFmtId="164" fontId="6" fillId="0" borderId="0" xfId="1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1" fillId="0" borderId="0" xfId="1" applyNumberFormat="1" applyFont="1" applyAlignment="1">
      <alignment horizontal="right"/>
    </xf>
    <xf numFmtId="44" fontId="4" fillId="0" borderId="0" xfId="1" applyFont="1" applyAlignment="1">
      <alignment horizontal="right"/>
    </xf>
    <xf numFmtId="9" fontId="4" fillId="0" borderId="0" xfId="2" applyFont="1" applyAlignment="1">
      <alignment horizontal="right"/>
    </xf>
    <xf numFmtId="164" fontId="4" fillId="0" borderId="0" xfId="0" applyNumberFormat="1" applyFont="1" applyAlignment="1">
      <alignment horizontal="right"/>
    </xf>
    <xf numFmtId="8" fontId="4" fillId="0" borderId="0" xfId="0" applyNumberFormat="1" applyFont="1" applyAlignment="1">
      <alignment horizontal="righ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907676</xdr:colOff>
      <xdr:row>0</xdr:row>
      <xdr:rowOff>124386</xdr:rowOff>
    </xdr:from>
    <xdr:to>
      <xdr:col>4</xdr:col>
      <xdr:colOff>1817627</xdr:colOff>
      <xdr:row>6</xdr:row>
      <xdr:rowOff>31624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942A65-57BB-51A2-4D38-880EDBE3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735" y="124386"/>
          <a:ext cx="7252480" cy="105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75D4-F1DD-4A4B-AFA4-9C5D71DE3E6C}">
  <sheetPr>
    <pageSetUpPr fitToPage="1"/>
  </sheetPr>
  <dimension ref="A9:H74"/>
  <sheetViews>
    <sheetView showGridLines="0" tabSelected="1" zoomScale="85" zoomScaleNormal="85" workbookViewId="0">
      <selection activeCell="B37" sqref="B37"/>
    </sheetView>
  </sheetViews>
  <sheetFormatPr defaultRowHeight="14.5" x14ac:dyDescent="0.35"/>
  <cols>
    <col min="1" max="1" width="40.1796875" bestFit="1" customWidth="1"/>
    <col min="2" max="2" width="12.81640625" customWidth="1"/>
    <col min="3" max="3" width="25.54296875" customWidth="1"/>
    <col min="4" max="4" width="69.54296875" customWidth="1"/>
    <col min="5" max="5" width="96.54296875" bestFit="1" customWidth="1"/>
    <col min="6" max="6" width="11.7265625" customWidth="1"/>
    <col min="7" max="7" width="23.1796875" customWidth="1"/>
    <col min="8" max="8" width="16.453125" bestFit="1" customWidth="1"/>
    <col min="9" max="19" width="20.7265625" customWidth="1"/>
  </cols>
  <sheetData>
    <row r="9" spans="1:5" ht="23.5" x14ac:dyDescent="0.55000000000000004">
      <c r="D9" s="10" t="s">
        <v>18</v>
      </c>
      <c r="E9" s="10"/>
    </row>
    <row r="10" spans="1:5" ht="23.5" x14ac:dyDescent="0.55000000000000004">
      <c r="D10" s="10" t="s">
        <v>17</v>
      </c>
      <c r="E10" s="10"/>
    </row>
    <row r="11" spans="1:5" ht="23.5" x14ac:dyDescent="0.55000000000000004">
      <c r="A11" s="1"/>
      <c r="D11" s="10" t="s">
        <v>118</v>
      </c>
      <c r="E11" s="10"/>
    </row>
    <row r="13" spans="1:5" ht="26" x14ac:dyDescent="0.6">
      <c r="D13" s="11" t="s">
        <v>0</v>
      </c>
      <c r="E13" s="11"/>
    </row>
    <row r="16" spans="1:5" s="2" customFormat="1" ht="18.5" x14ac:dyDescent="0.45">
      <c r="A16" s="1" t="s">
        <v>1</v>
      </c>
      <c r="B16" s="13">
        <v>300000000</v>
      </c>
      <c r="C16" s="13"/>
    </row>
    <row r="17" spans="1:8" s="2" customFormat="1" ht="18.5" x14ac:dyDescent="0.45">
      <c r="A17" s="2" t="s">
        <v>2</v>
      </c>
      <c r="B17" s="14">
        <v>0</v>
      </c>
      <c r="C17" s="14"/>
    </row>
    <row r="18" spans="1:8" s="2" customFormat="1" ht="18.5" x14ac:dyDescent="0.45">
      <c r="A18" s="2" t="s">
        <v>3</v>
      </c>
      <c r="B18" s="15">
        <f>+B17/B16</f>
        <v>0</v>
      </c>
      <c r="C18" s="15"/>
    </row>
    <row r="19" spans="1:8" s="2" customFormat="1" ht="18.5" x14ac:dyDescent="0.45"/>
    <row r="20" spans="1:8" s="2" customFormat="1" ht="18.5" x14ac:dyDescent="0.45">
      <c r="A20" s="1" t="s">
        <v>10</v>
      </c>
    </row>
    <row r="21" spans="1:8" s="2" customFormat="1" ht="18.5" x14ac:dyDescent="0.45">
      <c r="B21" s="3" t="s">
        <v>4</v>
      </c>
      <c r="C21" s="3" t="s">
        <v>13</v>
      </c>
      <c r="D21" s="3" t="s">
        <v>5</v>
      </c>
      <c r="E21" s="3" t="s">
        <v>6</v>
      </c>
      <c r="F21" s="3" t="s">
        <v>7</v>
      </c>
      <c r="G21" s="3" t="s">
        <v>11</v>
      </c>
    </row>
    <row r="22" spans="1:8" s="2" customFormat="1" ht="18.5" x14ac:dyDescent="0.45">
      <c r="B22" s="4"/>
      <c r="C22" s="4"/>
      <c r="D22" s="4"/>
      <c r="E22" s="4"/>
      <c r="F22" s="4"/>
      <c r="G22" s="4"/>
    </row>
    <row r="23" spans="1:8" s="2" customFormat="1" ht="18.5" x14ac:dyDescent="0.45"/>
    <row r="24" spans="1:8" s="2" customFormat="1" ht="18.5" x14ac:dyDescent="0.45">
      <c r="A24" s="1" t="s">
        <v>15</v>
      </c>
    </row>
    <row r="25" spans="1:8" s="2" customFormat="1" ht="18.5" x14ac:dyDescent="0.45">
      <c r="B25" s="3" t="s">
        <v>4</v>
      </c>
      <c r="C25" s="3" t="s">
        <v>13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12</v>
      </c>
    </row>
    <row r="26" spans="1:8" s="2" customFormat="1" ht="18.5" x14ac:dyDescent="0.45">
      <c r="B26" s="4" t="s">
        <v>21</v>
      </c>
      <c r="C26" s="4" t="s">
        <v>22</v>
      </c>
      <c r="D26" s="4" t="s">
        <v>23</v>
      </c>
      <c r="E26" s="4" t="s">
        <v>24</v>
      </c>
      <c r="F26" s="4" t="s">
        <v>25</v>
      </c>
      <c r="G26" s="5">
        <v>9519502.1899999995</v>
      </c>
      <c r="H26" s="6" t="s">
        <v>120</v>
      </c>
    </row>
    <row r="27" spans="1:8" s="2" customFormat="1" ht="18.5" x14ac:dyDescent="0.45">
      <c r="B27" s="4" t="s">
        <v>76</v>
      </c>
      <c r="C27" s="4" t="s">
        <v>77</v>
      </c>
      <c r="D27" s="4" t="s">
        <v>78</v>
      </c>
      <c r="E27" s="4" t="s">
        <v>24</v>
      </c>
      <c r="F27" s="4" t="s">
        <v>20</v>
      </c>
      <c r="G27" s="5">
        <v>9005860.8000000007</v>
      </c>
      <c r="H27" s="6" t="s">
        <v>120</v>
      </c>
    </row>
    <row r="28" spans="1:8" s="2" customFormat="1" ht="18.5" x14ac:dyDescent="0.45">
      <c r="B28" s="4" t="s">
        <v>89</v>
      </c>
      <c r="C28" s="4" t="s">
        <v>90</v>
      </c>
      <c r="D28" s="4" t="s">
        <v>91</v>
      </c>
      <c r="E28" s="4" t="s">
        <v>30</v>
      </c>
      <c r="F28" s="4" t="s">
        <v>92</v>
      </c>
      <c r="G28" s="5">
        <v>14967226.800000001</v>
      </c>
      <c r="H28" s="6" t="s">
        <v>120</v>
      </c>
    </row>
    <row r="29" spans="1:8" s="2" customFormat="1" ht="18.5" x14ac:dyDescent="0.45">
      <c r="B29" s="8"/>
      <c r="C29" s="8"/>
      <c r="D29" s="8"/>
      <c r="E29" s="8"/>
      <c r="F29" s="8"/>
      <c r="G29" s="7"/>
      <c r="H29" s="9"/>
    </row>
    <row r="30" spans="1:8" s="2" customFormat="1" ht="18.5" x14ac:dyDescent="0.45">
      <c r="B30" s="8"/>
      <c r="C30" s="8"/>
      <c r="D30" s="8"/>
      <c r="E30" s="8"/>
      <c r="F30" s="8"/>
      <c r="G30" s="7"/>
      <c r="H30" s="9"/>
    </row>
    <row r="31" spans="1:8" s="2" customFormat="1" ht="35.15" customHeight="1" x14ac:dyDescent="0.45">
      <c r="A31" s="12" t="s">
        <v>119</v>
      </c>
      <c r="B31" s="12"/>
      <c r="C31" s="12"/>
      <c r="D31" s="12"/>
      <c r="E31" s="12"/>
      <c r="F31" s="12"/>
      <c r="G31" s="12"/>
    </row>
    <row r="32" spans="1:8" s="2" customFormat="1" ht="35.15" customHeight="1" x14ac:dyDescent="0.45">
      <c r="A32" s="12"/>
      <c r="B32" s="12"/>
      <c r="C32" s="12"/>
      <c r="D32" s="12"/>
      <c r="E32" s="12"/>
      <c r="F32" s="12"/>
      <c r="G32" s="12"/>
    </row>
    <row r="33" spans="1:7" s="2" customFormat="1" ht="18.5" x14ac:dyDescent="0.45"/>
    <row r="34" spans="1:7" s="2" customFormat="1" ht="18.5" x14ac:dyDescent="0.45">
      <c r="A34" s="1" t="s">
        <v>14</v>
      </c>
    </row>
    <row r="35" spans="1:7" s="2" customFormat="1" ht="18.5" x14ac:dyDescent="0.45"/>
    <row r="36" spans="1:7" s="2" customFormat="1" ht="18.5" x14ac:dyDescent="0.45">
      <c r="A36" s="2" t="s">
        <v>9</v>
      </c>
      <c r="B36" s="16">
        <f>SUM(G39:G70)</f>
        <v>294766146.60999995</v>
      </c>
      <c r="C36" s="17"/>
    </row>
    <row r="37" spans="1:7" s="2" customFormat="1" ht="18.5" x14ac:dyDescent="0.45"/>
    <row r="38" spans="1:7" s="2" customFormat="1" ht="18.5" x14ac:dyDescent="0.45">
      <c r="B38" s="3" t="s">
        <v>4</v>
      </c>
      <c r="C38" s="3" t="s">
        <v>13</v>
      </c>
      <c r="D38" s="3" t="s">
        <v>5</v>
      </c>
      <c r="E38" s="3" t="s">
        <v>6</v>
      </c>
      <c r="F38" s="3" t="s">
        <v>7</v>
      </c>
      <c r="G38" s="3" t="s">
        <v>8</v>
      </c>
    </row>
    <row r="39" spans="1:7" s="2" customFormat="1" ht="18.5" x14ac:dyDescent="0.45">
      <c r="B39" s="4" t="s">
        <v>26</v>
      </c>
      <c r="C39" s="4" t="s">
        <v>28</v>
      </c>
      <c r="D39" s="4" t="s">
        <v>29</v>
      </c>
      <c r="E39" s="4" t="s">
        <v>30</v>
      </c>
      <c r="F39" s="4" t="s">
        <v>19</v>
      </c>
      <c r="G39" s="5">
        <v>14526240</v>
      </c>
    </row>
    <row r="40" spans="1:7" s="2" customFormat="1" ht="18.5" x14ac:dyDescent="0.45">
      <c r="B40" s="4" t="s">
        <v>27</v>
      </c>
      <c r="C40" s="4" t="s">
        <v>28</v>
      </c>
      <c r="D40" s="4" t="s">
        <v>29</v>
      </c>
      <c r="E40" s="4" t="s">
        <v>31</v>
      </c>
      <c r="F40" s="4" t="s">
        <v>19</v>
      </c>
      <c r="G40" s="5">
        <v>9930023.1699999999</v>
      </c>
    </row>
    <row r="41" spans="1:7" s="2" customFormat="1" ht="18.5" x14ac:dyDescent="0.45">
      <c r="B41" s="4" t="s">
        <v>32</v>
      </c>
      <c r="C41" s="4" t="s">
        <v>34</v>
      </c>
      <c r="D41" s="4" t="s">
        <v>35</v>
      </c>
      <c r="E41" s="4" t="s">
        <v>24</v>
      </c>
      <c r="F41" s="4" t="s">
        <v>19</v>
      </c>
      <c r="G41" s="5">
        <v>5572470.4000000004</v>
      </c>
    </row>
    <row r="42" spans="1:7" s="2" customFormat="1" ht="18.5" x14ac:dyDescent="0.45">
      <c r="B42" s="4" t="s">
        <v>33</v>
      </c>
      <c r="C42" s="4" t="s">
        <v>36</v>
      </c>
      <c r="D42" s="4" t="s">
        <v>37</v>
      </c>
      <c r="E42" s="4" t="s">
        <v>24</v>
      </c>
      <c r="F42" s="4" t="s">
        <v>19</v>
      </c>
      <c r="G42" s="5">
        <v>14908266.15</v>
      </c>
    </row>
    <row r="43" spans="1:7" s="2" customFormat="1" ht="18.5" x14ac:dyDescent="0.45">
      <c r="B43" s="4" t="s">
        <v>38</v>
      </c>
      <c r="C43" s="4" t="s">
        <v>49</v>
      </c>
      <c r="D43" s="4" t="s">
        <v>50</v>
      </c>
      <c r="E43" s="4" t="s">
        <v>69</v>
      </c>
      <c r="F43" s="4" t="s">
        <v>19</v>
      </c>
      <c r="G43" s="5">
        <v>12241300</v>
      </c>
    </row>
    <row r="44" spans="1:7" s="2" customFormat="1" ht="18.5" x14ac:dyDescent="0.45">
      <c r="B44" s="4" t="s">
        <v>39</v>
      </c>
      <c r="C44" s="4" t="s">
        <v>49</v>
      </c>
      <c r="D44" s="4" t="s">
        <v>50</v>
      </c>
      <c r="E44" s="4" t="s">
        <v>70</v>
      </c>
      <c r="F44" s="4" t="s">
        <v>19</v>
      </c>
      <c r="G44" s="5">
        <v>14393300</v>
      </c>
    </row>
    <row r="45" spans="1:7" s="2" customFormat="1" ht="18.5" x14ac:dyDescent="0.45">
      <c r="B45" s="4" t="s">
        <v>40</v>
      </c>
      <c r="C45" s="4" t="s">
        <v>51</v>
      </c>
      <c r="D45" s="4" t="s">
        <v>52</v>
      </c>
      <c r="E45" s="4" t="s">
        <v>31</v>
      </c>
      <c r="F45" s="4" t="s">
        <v>71</v>
      </c>
      <c r="G45" s="5">
        <v>9832781.75</v>
      </c>
    </row>
    <row r="46" spans="1:7" s="2" customFormat="1" ht="18.5" x14ac:dyDescent="0.45">
      <c r="B46" s="4" t="s">
        <v>41</v>
      </c>
      <c r="C46" s="4" t="s">
        <v>53</v>
      </c>
      <c r="D46" s="4" t="s">
        <v>54</v>
      </c>
      <c r="E46" s="4" t="s">
        <v>24</v>
      </c>
      <c r="F46" s="4" t="s">
        <v>72</v>
      </c>
      <c r="G46" s="5">
        <v>5081745.68</v>
      </c>
    </row>
    <row r="47" spans="1:7" s="2" customFormat="1" ht="18.5" x14ac:dyDescent="0.45">
      <c r="B47" s="4" t="s">
        <v>42</v>
      </c>
      <c r="C47" s="4" t="s">
        <v>55</v>
      </c>
      <c r="D47" s="4" t="s">
        <v>56</v>
      </c>
      <c r="E47" s="4" t="s">
        <v>24</v>
      </c>
      <c r="F47" s="4" t="s">
        <v>73</v>
      </c>
      <c r="G47" s="5">
        <v>10307092</v>
      </c>
    </row>
    <row r="48" spans="1:7" s="2" customFormat="1" ht="18.5" x14ac:dyDescent="0.45">
      <c r="B48" s="4" t="s">
        <v>43</v>
      </c>
      <c r="C48" s="4" t="s">
        <v>57</v>
      </c>
      <c r="D48" s="4" t="s">
        <v>58</v>
      </c>
      <c r="E48" s="4" t="s">
        <v>24</v>
      </c>
      <c r="F48" s="4" t="s">
        <v>25</v>
      </c>
      <c r="G48" s="5">
        <v>6818708</v>
      </c>
    </row>
    <row r="49" spans="2:7" s="2" customFormat="1" ht="18.5" x14ac:dyDescent="0.45">
      <c r="B49" s="4" t="s">
        <v>44</v>
      </c>
      <c r="C49" s="4" t="s">
        <v>59</v>
      </c>
      <c r="D49" s="4" t="s">
        <v>60</v>
      </c>
      <c r="E49" s="4" t="s">
        <v>24</v>
      </c>
      <c r="F49" s="4" t="s">
        <v>19</v>
      </c>
      <c r="G49" s="5">
        <v>8106720</v>
      </c>
    </row>
    <row r="50" spans="2:7" s="2" customFormat="1" ht="18.5" x14ac:dyDescent="0.45">
      <c r="B50" s="4" t="s">
        <v>45</v>
      </c>
      <c r="C50" s="4" t="s">
        <v>61</v>
      </c>
      <c r="D50" s="4" t="s">
        <v>62</v>
      </c>
      <c r="E50" s="4" t="s">
        <v>31</v>
      </c>
      <c r="F50" s="4" t="s">
        <v>19</v>
      </c>
      <c r="G50" s="5">
        <v>10000000</v>
      </c>
    </row>
    <row r="51" spans="2:7" s="2" customFormat="1" ht="18.5" x14ac:dyDescent="0.45">
      <c r="B51" s="4" t="s">
        <v>46</v>
      </c>
      <c r="C51" s="4" t="s">
        <v>63</v>
      </c>
      <c r="D51" s="4" t="s">
        <v>64</v>
      </c>
      <c r="E51" s="4" t="s">
        <v>31</v>
      </c>
      <c r="F51" s="4" t="s">
        <v>74</v>
      </c>
      <c r="G51" s="5">
        <v>9224804</v>
      </c>
    </row>
    <row r="52" spans="2:7" s="2" customFormat="1" ht="18.5" x14ac:dyDescent="0.45">
      <c r="B52" s="4" t="s">
        <v>48</v>
      </c>
      <c r="C52" s="4" t="s">
        <v>67</v>
      </c>
      <c r="D52" s="4" t="s">
        <v>68</v>
      </c>
      <c r="E52" s="4" t="s">
        <v>70</v>
      </c>
      <c r="F52" s="4" t="s">
        <v>19</v>
      </c>
      <c r="G52" s="5">
        <v>10394054.43</v>
      </c>
    </row>
    <row r="53" spans="2:7" s="2" customFormat="1" ht="18.5" x14ac:dyDescent="0.45">
      <c r="B53" s="4" t="s">
        <v>47</v>
      </c>
      <c r="C53" s="4" t="s">
        <v>65</v>
      </c>
      <c r="D53" s="4" t="s">
        <v>66</v>
      </c>
      <c r="E53" s="4" t="s">
        <v>24</v>
      </c>
      <c r="F53" s="4" t="s">
        <v>75</v>
      </c>
      <c r="G53" s="5">
        <v>10199406.24</v>
      </c>
    </row>
    <row r="54" spans="2:7" s="2" customFormat="1" ht="18.5" x14ac:dyDescent="0.45">
      <c r="B54" s="4" t="s">
        <v>79</v>
      </c>
      <c r="C54" s="4" t="s">
        <v>82</v>
      </c>
      <c r="D54" s="4" t="s">
        <v>83</v>
      </c>
      <c r="E54" s="4" t="s">
        <v>24</v>
      </c>
      <c r="F54" s="4" t="s">
        <v>88</v>
      </c>
      <c r="G54" s="5">
        <v>6635560.2000000002</v>
      </c>
    </row>
    <row r="55" spans="2:7" s="2" customFormat="1" ht="18.5" x14ac:dyDescent="0.45">
      <c r="B55" s="4" t="s">
        <v>80</v>
      </c>
      <c r="C55" s="4" t="s">
        <v>84</v>
      </c>
      <c r="D55" s="4" t="s">
        <v>85</v>
      </c>
      <c r="E55" s="4" t="s">
        <v>30</v>
      </c>
      <c r="F55" s="4" t="s">
        <v>19</v>
      </c>
      <c r="G55" s="5">
        <v>5025893.17</v>
      </c>
    </row>
    <row r="56" spans="2:7" s="2" customFormat="1" ht="18.5" x14ac:dyDescent="0.45">
      <c r="B56" s="4" t="s">
        <v>81</v>
      </c>
      <c r="C56" s="4" t="s">
        <v>86</v>
      </c>
      <c r="D56" s="4" t="s">
        <v>87</v>
      </c>
      <c r="E56" s="4" t="s">
        <v>24</v>
      </c>
      <c r="F56" s="4" t="s">
        <v>71</v>
      </c>
      <c r="G56" s="5">
        <v>5830000</v>
      </c>
    </row>
    <row r="57" spans="2:7" s="2" customFormat="1" ht="18.5" x14ac:dyDescent="0.45">
      <c r="B57" s="4" t="s">
        <v>93</v>
      </c>
      <c r="C57" s="4" t="s">
        <v>94</v>
      </c>
      <c r="D57" s="4" t="s">
        <v>95</v>
      </c>
      <c r="E57" s="4" t="s">
        <v>24</v>
      </c>
      <c r="F57" s="4" t="s">
        <v>92</v>
      </c>
      <c r="G57" s="5">
        <v>5021025</v>
      </c>
    </row>
    <row r="58" spans="2:7" s="2" customFormat="1" ht="18.5" x14ac:dyDescent="0.45">
      <c r="B58" s="4" t="s">
        <v>96</v>
      </c>
      <c r="C58" s="4" t="s">
        <v>97</v>
      </c>
      <c r="D58" s="4" t="s">
        <v>98</v>
      </c>
      <c r="E58" s="4" t="s">
        <v>70</v>
      </c>
      <c r="F58" s="4" t="s">
        <v>19</v>
      </c>
      <c r="G58" s="5">
        <v>11102995.4</v>
      </c>
    </row>
    <row r="59" spans="2:7" s="2" customFormat="1" ht="18.5" x14ac:dyDescent="0.45">
      <c r="B59" s="4" t="s">
        <v>102</v>
      </c>
      <c r="C59" s="4" t="s">
        <v>22</v>
      </c>
      <c r="D59" s="4" t="s">
        <v>23</v>
      </c>
      <c r="E59" s="4" t="s">
        <v>24</v>
      </c>
      <c r="F59" s="4" t="s">
        <v>25</v>
      </c>
      <c r="G59" s="5">
        <v>9281531.8000000007</v>
      </c>
    </row>
    <row r="60" spans="2:7" s="2" customFormat="1" ht="18.5" x14ac:dyDescent="0.45">
      <c r="B60" s="4" t="s">
        <v>105</v>
      </c>
      <c r="C60" s="4" t="s">
        <v>106</v>
      </c>
      <c r="D60" s="4" t="s">
        <v>107</v>
      </c>
      <c r="E60" s="4" t="s">
        <v>24</v>
      </c>
      <c r="F60" s="4" t="s">
        <v>19</v>
      </c>
      <c r="G60" s="5">
        <v>11537895.92</v>
      </c>
    </row>
    <row r="61" spans="2:7" s="2" customFormat="1" ht="18.5" x14ac:dyDescent="0.45">
      <c r="B61" s="4" t="s">
        <v>99</v>
      </c>
      <c r="C61" s="4" t="s">
        <v>100</v>
      </c>
      <c r="D61" s="4" t="s">
        <v>101</v>
      </c>
      <c r="E61" s="4" t="s">
        <v>117</v>
      </c>
      <c r="F61" s="4" t="s">
        <v>19</v>
      </c>
      <c r="G61" s="5">
        <v>10761464.16</v>
      </c>
    </row>
    <row r="62" spans="2:7" s="2" customFormat="1" ht="18.5" x14ac:dyDescent="0.45">
      <c r="B62" s="4" t="s">
        <v>104</v>
      </c>
      <c r="C62" s="4" t="s">
        <v>82</v>
      </c>
      <c r="D62" s="4" t="s">
        <v>83</v>
      </c>
      <c r="E62" s="4" t="s">
        <v>24</v>
      </c>
      <c r="F62" s="4" t="s">
        <v>88</v>
      </c>
      <c r="G62" s="5">
        <v>5001000</v>
      </c>
    </row>
    <row r="63" spans="2:7" s="2" customFormat="1" ht="18.5" x14ac:dyDescent="0.45">
      <c r="B63" s="4" t="s">
        <v>103</v>
      </c>
      <c r="C63" s="4" t="s">
        <v>77</v>
      </c>
      <c r="D63" s="4" t="s">
        <v>78</v>
      </c>
      <c r="E63" s="4" t="s">
        <v>24</v>
      </c>
      <c r="F63" s="4" t="s">
        <v>20</v>
      </c>
      <c r="G63" s="5">
        <v>9186445.4399999995</v>
      </c>
    </row>
    <row r="64" spans="2:7" s="2" customFormat="1" ht="18.5" x14ac:dyDescent="0.45">
      <c r="B64" s="4" t="s">
        <v>108</v>
      </c>
      <c r="C64" s="4" t="s">
        <v>109</v>
      </c>
      <c r="D64" s="4" t="s">
        <v>110</v>
      </c>
      <c r="E64" s="4" t="s">
        <v>30</v>
      </c>
      <c r="F64" s="4" t="s">
        <v>71</v>
      </c>
      <c r="G64" s="5">
        <v>7628000</v>
      </c>
    </row>
    <row r="65" spans="1:7" s="2" customFormat="1" ht="18.5" x14ac:dyDescent="0.45">
      <c r="B65" s="4" t="s">
        <v>111</v>
      </c>
      <c r="C65" s="4" t="s">
        <v>112</v>
      </c>
      <c r="D65" s="4" t="s">
        <v>113</v>
      </c>
      <c r="E65" s="4" t="s">
        <v>24</v>
      </c>
      <c r="F65" s="4" t="s">
        <v>19</v>
      </c>
      <c r="G65" s="5">
        <v>9010000</v>
      </c>
    </row>
    <row r="66" spans="1:7" s="2" customFormat="1" ht="18.5" x14ac:dyDescent="0.45">
      <c r="B66" s="4" t="s">
        <v>114</v>
      </c>
      <c r="C66" s="4" t="s">
        <v>115</v>
      </c>
      <c r="D66" s="4" t="s">
        <v>116</v>
      </c>
      <c r="E66" s="4" t="s">
        <v>24</v>
      </c>
      <c r="F66" s="4" t="s">
        <v>25</v>
      </c>
      <c r="G66" s="5">
        <v>13000000</v>
      </c>
    </row>
    <row r="67" spans="1:7" s="2" customFormat="1" ht="18.5" x14ac:dyDescent="0.45">
      <c r="B67" s="4" t="s">
        <v>121</v>
      </c>
      <c r="C67" s="4" t="s">
        <v>122</v>
      </c>
      <c r="D67" s="4" t="s">
        <v>123</v>
      </c>
      <c r="E67" s="4" t="s">
        <v>24</v>
      </c>
      <c r="F67" s="4" t="s">
        <v>75</v>
      </c>
      <c r="G67" s="5">
        <v>5078000</v>
      </c>
    </row>
    <row r="68" spans="1:7" s="2" customFormat="1" ht="18.5" x14ac:dyDescent="0.45">
      <c r="B68" s="4" t="s">
        <v>124</v>
      </c>
      <c r="C68" s="4" t="s">
        <v>22</v>
      </c>
      <c r="D68" s="4" t="s">
        <v>23</v>
      </c>
      <c r="E68" s="4" t="s">
        <v>24</v>
      </c>
      <c r="F68" s="4" t="s">
        <v>25</v>
      </c>
      <c r="G68" s="5">
        <v>9398655.8000000007</v>
      </c>
    </row>
    <row r="69" spans="1:7" s="2" customFormat="1" ht="18.5" x14ac:dyDescent="0.45">
      <c r="B69" s="4" t="s">
        <v>125</v>
      </c>
      <c r="C69" s="4" t="s">
        <v>126</v>
      </c>
      <c r="D69" s="4" t="s">
        <v>127</v>
      </c>
      <c r="E69" s="4" t="s">
        <v>24</v>
      </c>
      <c r="F69" s="4" t="s">
        <v>92</v>
      </c>
      <c r="G69" s="5">
        <v>14699871.9</v>
      </c>
    </row>
    <row r="70" spans="1:7" s="2" customFormat="1" ht="18.5" x14ac:dyDescent="0.45">
      <c r="B70" s="4" t="s">
        <v>128</v>
      </c>
      <c r="C70" s="4" t="s">
        <v>129</v>
      </c>
      <c r="D70" s="4" t="s">
        <v>130</v>
      </c>
      <c r="E70" s="4" t="s">
        <v>24</v>
      </c>
      <c r="F70" s="4" t="s">
        <v>75</v>
      </c>
      <c r="G70" s="5">
        <v>5030896</v>
      </c>
    </row>
    <row r="71" spans="1:7" s="2" customFormat="1" ht="18.5" x14ac:dyDescent="0.45"/>
    <row r="72" spans="1:7" s="2" customFormat="1" ht="18.5" x14ac:dyDescent="0.45"/>
    <row r="73" spans="1:7" s="2" customFormat="1" ht="18.5" x14ac:dyDescent="0.45"/>
    <row r="74" spans="1:7" s="2" customFormat="1" ht="35.25" customHeight="1" x14ac:dyDescent="0.45">
      <c r="A74" s="12" t="s">
        <v>16</v>
      </c>
      <c r="B74" s="12"/>
      <c r="C74" s="12"/>
      <c r="D74" s="12"/>
      <c r="E74" s="12"/>
      <c r="F74" s="12"/>
      <c r="G74" s="12"/>
    </row>
  </sheetData>
  <mergeCells count="10">
    <mergeCell ref="D9:E9"/>
    <mergeCell ref="D10:E10"/>
    <mergeCell ref="D11:E11"/>
    <mergeCell ref="D13:E13"/>
    <mergeCell ref="A74:G74"/>
    <mergeCell ref="A31:G32"/>
    <mergeCell ref="B16:C16"/>
    <mergeCell ref="B17:C17"/>
    <mergeCell ref="B18:C18"/>
    <mergeCell ref="B36:C36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Michelly Costa Ferreira Guimaraes</dc:creator>
  <cp:lastModifiedBy>Adriana Maria Boueri Battaglia</cp:lastModifiedBy>
  <cp:lastPrinted>2026-04-06T18:19:49Z</cp:lastPrinted>
  <dcterms:created xsi:type="dcterms:W3CDTF">2026-04-02T16:16:29Z</dcterms:created>
  <dcterms:modified xsi:type="dcterms:W3CDTF">2026-04-10T16:07:02Z</dcterms:modified>
</cp:coreProperties>
</file>